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 Fund\Revenue\"/>
    </mc:Choice>
  </mc:AlternateContent>
  <xr:revisionPtr revIDLastSave="0" documentId="13_ncr:1_{2B709057-C3D4-426F-B4FF-44826A162F73}" xr6:coauthVersionLast="47" xr6:coauthVersionMax="47" xr10:uidLastSave="{00000000-0000-0000-0000-000000000000}"/>
  <bookViews>
    <workbookView xWindow="28395" yWindow="555" windowWidth="28365" windowHeight="17235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4" i="2" l="1"/>
  <c r="P14" i="2"/>
  <c r="O14" i="2"/>
  <c r="N14" i="2"/>
  <c r="M14" i="2"/>
  <c r="R14" i="2" l="1"/>
  <c r="B2" i="6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C483" i="2" s="1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C1437" i="2" s="1"/>
  <c r="W1510" i="2"/>
  <c r="C1510" i="2" s="1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B527" i="2" s="1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C1319" i="2" s="1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C390" i="2" s="1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C1042" i="2" s="1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C1753" i="2" s="1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C1295" i="2" s="1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A861" i="2" s="1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S464" i="2"/>
  <c r="T466" i="2"/>
  <c r="W468" i="2"/>
  <c r="C468" i="2" s="1"/>
  <c r="D472" i="2"/>
  <c r="D485" i="2"/>
  <c r="W497" i="2"/>
  <c r="C497" i="2" s="1"/>
  <c r="D519" i="2"/>
  <c r="W523" i="2"/>
  <c r="C523" i="2" s="1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C526" i="2" s="1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W405" i="2"/>
  <c r="S414" i="2"/>
  <c r="V433" i="2"/>
  <c r="V441" i="2"/>
  <c r="D442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C796" i="2" s="1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C1524" i="2" s="1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A1071" i="2" s="1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W1547" i="2"/>
  <c r="C1547" i="2" s="1"/>
  <c r="S1552" i="2"/>
  <c r="A1552" i="2" s="1"/>
  <c r="U1553" i="2"/>
  <c r="B1553" i="2" s="1"/>
  <c r="W1556" i="2"/>
  <c r="C1556" i="2" s="1"/>
  <c r="S1569" i="2"/>
  <c r="A1569" i="2" s="1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C1376" i="2" s="1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C1592" i="2" s="1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C1806" i="2" s="1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A477" i="2" s="1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A1468" i="2" s="1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T1070" i="2"/>
  <c r="V1075" i="2"/>
  <c r="D1076" i="2"/>
  <c r="D1089" i="2"/>
  <c r="V1097" i="2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D1525" i="2"/>
  <c r="C1531" i="2"/>
  <c r="S1536" i="2"/>
  <c r="D1546" i="2"/>
  <c r="D1554" i="2"/>
  <c r="C1560" i="2"/>
  <c r="D1561" i="2"/>
  <c r="D1587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D1779" i="2"/>
  <c r="D1783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V62" i="2"/>
  <c r="S64" i="2"/>
  <c r="S66" i="2"/>
  <c r="W72" i="2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C425" i="2" s="1"/>
  <c r="U427" i="2"/>
  <c r="B427" i="2" s="1"/>
  <c r="T433" i="2"/>
  <c r="T435" i="2"/>
  <c r="S438" i="2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S140" i="2"/>
  <c r="U142" i="2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U270" i="2"/>
  <c r="B270" i="2" s="1"/>
  <c r="T274" i="2"/>
  <c r="S282" i="2"/>
  <c r="V283" i="2"/>
  <c r="S284" i="2"/>
  <c r="A284" i="2" s="1"/>
  <c r="T290" i="2"/>
  <c r="U308" i="2"/>
  <c r="T310" i="2"/>
  <c r="T312" i="2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1366" i="2" l="1"/>
  <c r="B1678" i="2"/>
  <c r="A256" i="2"/>
  <c r="A910" i="2"/>
  <c r="B973" i="2"/>
  <c r="A987" i="2"/>
  <c r="B794" i="2"/>
  <c r="B1097" i="2"/>
  <c r="A1095" i="2"/>
  <c r="B331" i="2"/>
  <c r="B1993" i="2"/>
  <c r="A414" i="2"/>
  <c r="A1301" i="2"/>
  <c r="A1342" i="2"/>
  <c r="B401" i="2"/>
  <c r="A438" i="2"/>
  <c r="A1383" i="2"/>
  <c r="A1289" i="2"/>
  <c r="A346" i="2"/>
  <c r="A1373" i="2"/>
  <c r="A1203" i="2"/>
  <c r="B1436" i="2"/>
  <c r="A1060" i="2"/>
  <c r="B1067" i="2"/>
  <c r="A1126" i="2"/>
  <c r="A994" i="2"/>
  <c r="A80" i="2"/>
  <c r="A1052" i="2"/>
  <c r="A1020" i="2"/>
  <c r="A659" i="2"/>
  <c r="A312" i="2"/>
  <c r="A541" i="2"/>
  <c r="A1764" i="2"/>
  <c r="B1057" i="2"/>
  <c r="A454" i="2"/>
  <c r="B34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C26" i="2"/>
  <c r="C27" i="2" s="1"/>
  <c r="A7" i="2" l="1"/>
  <c r="A8" i="2" s="1"/>
  <c r="B7" i="2"/>
  <c r="C8" i="2"/>
  <c r="C18" i="2"/>
  <c r="D39" i="2"/>
  <c r="D48" i="2" s="1"/>
  <c r="D53" i="2"/>
  <c r="D68" i="2" s="1"/>
  <c r="D73" i="2" s="1"/>
  <c r="D75" i="2" s="1"/>
  <c r="C28" i="2"/>
  <c r="C29" i="2" s="1"/>
  <c r="C30" i="2" s="1"/>
  <c r="C9" i="2" l="1"/>
  <c r="C10" i="2" s="1"/>
  <c r="B8" i="2"/>
  <c r="A9" i="2"/>
  <c r="A10" i="2" s="1"/>
  <c r="B12" i="2"/>
  <c r="A12" i="2"/>
  <c r="D85" i="2"/>
  <c r="C11" i="2" l="1"/>
  <c r="C13" i="2" s="1"/>
  <c r="C14" i="2" s="1"/>
  <c r="B9" i="2"/>
  <c r="B11" i="2" s="1"/>
  <c r="A11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B10" i="2" l="1"/>
  <c r="C15" i="2"/>
  <c r="C16" i="2" s="1"/>
  <c r="C21" i="2" s="1"/>
  <c r="A13" i="2"/>
  <c r="A14" i="2" s="1"/>
  <c r="J4" i="7"/>
  <c r="G4" i="7"/>
  <c r="H4" i="7"/>
  <c r="F4" i="7"/>
  <c r="E4" i="7"/>
  <c r="I4" i="7"/>
  <c r="D5" i="7"/>
  <c r="B13" i="2" l="1"/>
  <c r="B14" i="2" s="1"/>
  <c r="A15" i="2"/>
  <c r="A16" i="2" s="1"/>
  <c r="A17" i="2" s="1"/>
  <c r="A18" i="2" s="1"/>
  <c r="C32" i="2"/>
  <c r="B15" i="2"/>
  <c r="A19" i="2"/>
  <c r="A20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A21" i="2" l="1"/>
  <c r="A22" i="2" s="1"/>
  <c r="A25" i="2" s="1"/>
  <c r="C37" i="2"/>
  <c r="C34" i="2"/>
  <c r="C38" i="2"/>
  <c r="C39" i="2" s="1"/>
  <c r="B16" i="2"/>
  <c r="C110" i="2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" i="7"/>
  <c r="B32" i="2"/>
  <c r="B33" i="2" s="1"/>
  <c r="B35" i="2" s="1"/>
  <c r="A30" i="2"/>
  <c r="A31" i="2"/>
  <c r="B4" i="7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 s="1"/>
  <c r="B18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4" i="2" l="1"/>
  <c r="C45" i="2"/>
  <c r="C46" i="2" s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A39" i="2"/>
  <c r="A40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49" i="2" l="1"/>
  <c r="C50" i="2" s="1"/>
  <c r="B25" i="2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B27" i="2"/>
  <c r="A4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2" i="2" l="1"/>
  <c r="C60" i="2"/>
  <c r="A43" i="2"/>
  <c r="A45" i="2" s="1"/>
  <c r="B28" i="2"/>
  <c r="C70" i="2"/>
  <c r="C74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82" i="2" l="1"/>
  <c r="C62" i="2"/>
  <c r="C53" i="2"/>
  <c r="A44" i="2"/>
  <c r="A46" i="2" s="1"/>
  <c r="C63" i="2"/>
  <c r="C64" i="2" s="1"/>
  <c r="B29" i="2"/>
  <c r="B59" i="2"/>
  <c r="C86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A47" i="2" l="1"/>
  <c r="C96" i="2"/>
  <c r="C54" i="2"/>
  <c r="A48" i="2"/>
  <c r="B30" i="2"/>
  <c r="C101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55" i="2" l="1"/>
  <c r="C56" i="2"/>
  <c r="B31" i="2"/>
  <c r="A50" i="2"/>
  <c r="A51" i="2" s="1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58" i="2" l="1"/>
  <c r="C61" i="2" s="1"/>
  <c r="C65" i="2" s="1"/>
  <c r="C79" i="2"/>
  <c r="C85" i="2"/>
  <c r="B37" i="2"/>
  <c r="A52" i="2"/>
  <c r="B74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C67" i="2" s="1"/>
  <c r="C69" i="2" s="1"/>
  <c r="C71" i="2" s="1"/>
  <c r="B38" i="2"/>
  <c r="B39" i="2"/>
  <c r="C92" i="2"/>
  <c r="A53" i="2"/>
  <c r="B78" i="2"/>
  <c r="B82" i="2"/>
  <c r="B83" i="2" s="1"/>
  <c r="A55" i="2"/>
  <c r="A57" i="2" s="1"/>
  <c r="A59" i="2" s="1"/>
  <c r="B86" i="2"/>
  <c r="B8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0" i="2" l="1"/>
  <c r="B41" i="2" s="1"/>
  <c r="B42" i="2" s="1"/>
  <c r="C72" i="2"/>
  <c r="C73" i="2" s="1"/>
  <c r="C76" i="2" s="1"/>
  <c r="C77" i="2" s="1"/>
  <c r="A54" i="2"/>
  <c r="A56" i="2" s="1"/>
  <c r="A58" i="2" s="1"/>
  <c r="C116" i="2"/>
  <c r="B20" i="7"/>
  <c r="B94" i="2"/>
  <c r="B89" i="2"/>
  <c r="B91" i="2" s="1"/>
  <c r="A60" i="2"/>
  <c r="C249" i="2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81" i="2" l="1"/>
  <c r="C84" i="2" s="1"/>
  <c r="C88" i="2" s="1"/>
  <c r="C89" i="2" s="1"/>
  <c r="C90" i="2" s="1"/>
  <c r="A61" i="2"/>
  <c r="B43" i="2"/>
  <c r="B45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95" i="2" l="1"/>
  <c r="C98" i="2"/>
  <c r="B44" i="2"/>
  <c r="B46" i="2" s="1"/>
  <c r="B58" i="2"/>
  <c r="C100" i="2"/>
  <c r="A65" i="2"/>
  <c r="A66" i="2" s="1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47" i="2" l="1"/>
  <c r="B48" i="2" s="1"/>
  <c r="B63" i="2"/>
  <c r="C102" i="2"/>
  <c r="A68" i="2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03" i="2" l="1"/>
  <c r="B49" i="2"/>
  <c r="A69" i="2"/>
  <c r="B85" i="2"/>
  <c r="C104" i="2"/>
  <c r="C105" i="2" s="1"/>
  <c r="B92" i="2"/>
  <c r="B93" i="2" s="1"/>
  <c r="A71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A72" i="2" l="1"/>
  <c r="A73" i="2" s="1"/>
  <c r="A74" i="2" s="1"/>
  <c r="B50" i="2"/>
  <c r="C106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B51" i="2" l="1"/>
  <c r="C107" i="2"/>
  <c r="B96" i="2"/>
  <c r="A26" i="7"/>
  <c r="A78" i="2"/>
  <c r="A79" i="2" s="1"/>
  <c r="A77" i="2"/>
  <c r="A81" i="2" s="1"/>
  <c r="B110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08" i="2" l="1"/>
  <c r="C109" i="2" s="1"/>
  <c r="C111" i="2" s="1"/>
  <c r="C113" i="2" s="1"/>
  <c r="B52" i="2"/>
  <c r="B97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4" i="2" l="1"/>
  <c r="B53" i="2"/>
  <c r="C115" i="2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B62" i="2" l="1"/>
  <c r="B54" i="2"/>
  <c r="C121" i="2"/>
  <c r="C122" i="2" s="1"/>
  <c r="C123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55" i="2" l="1"/>
  <c r="C124" i="2"/>
  <c r="C125" i="2" s="1"/>
  <c r="B105" i="2"/>
  <c r="B106" i="2" s="1"/>
  <c r="A86" i="2"/>
  <c r="A88" i="2" s="1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56" i="2" l="1"/>
  <c r="C126" i="2"/>
  <c r="C127" i="2" s="1"/>
  <c r="C135" i="2"/>
  <c r="B107" i="2"/>
  <c r="A89" i="2"/>
  <c r="A90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29" i="2" l="1"/>
  <c r="C128" i="2"/>
  <c r="C130" i="2" s="1"/>
  <c r="C131" i="2"/>
  <c r="B57" i="2"/>
  <c r="C133" i="2"/>
  <c r="C134" i="2" s="1"/>
  <c r="C136" i="2" s="1"/>
  <c r="A91" i="2"/>
  <c r="A92" i="2" s="1"/>
  <c r="A93" i="2" s="1"/>
  <c r="A95" i="2" s="1"/>
  <c r="A96" i="2"/>
  <c r="B116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39" i="2" l="1"/>
  <c r="C140" i="2" s="1"/>
  <c r="C132" i="2"/>
  <c r="C137" i="2" s="1"/>
  <c r="B61" i="2"/>
  <c r="B64" i="2"/>
  <c r="B65" i="2" s="1"/>
  <c r="C146" i="2"/>
  <c r="A101" i="2"/>
  <c r="A97" i="2"/>
  <c r="B117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141" i="2" l="1"/>
  <c r="C142" i="2" s="1"/>
  <c r="C143" i="2" s="1"/>
  <c r="B66" i="2"/>
  <c r="B67" i="2" s="1"/>
  <c r="A100" i="2"/>
  <c r="A98" i="2"/>
  <c r="A103" i="2"/>
  <c r="C147" i="2"/>
  <c r="A102" i="2"/>
  <c r="A104" i="2"/>
  <c r="B118" i="2"/>
  <c r="A34" i="7"/>
  <c r="A112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B70" i="2" l="1"/>
  <c r="B71" i="2" s="1"/>
  <c r="B69" i="2"/>
  <c r="C148" i="2"/>
  <c r="B119" i="2"/>
  <c r="A105" i="2"/>
  <c r="A113" i="2"/>
  <c r="A116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B72" i="2" l="1"/>
  <c r="B73" i="2" s="1"/>
  <c r="C149" i="2"/>
  <c r="A106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1" i="2" l="1"/>
  <c r="B79" i="2"/>
  <c r="B81" i="2" s="1"/>
  <c r="B84" i="2" s="1"/>
  <c r="B88" i="2" s="1"/>
  <c r="B95" i="2" s="1"/>
  <c r="B98" i="2" s="1"/>
  <c r="B103" i="2" s="1"/>
  <c r="B76" i="2"/>
  <c r="B77" i="2" s="1"/>
  <c r="A107" i="2"/>
  <c r="A108" i="2" s="1"/>
  <c r="A115" i="2"/>
  <c r="C176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B108" i="2" l="1"/>
  <c r="B109" i="2" s="1"/>
  <c r="C152" i="2"/>
  <c r="A109" i="2"/>
  <c r="A117" i="2"/>
  <c r="A119" i="2" s="1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11" i="2" l="1"/>
  <c r="B120" i="2"/>
  <c r="C153" i="2"/>
  <c r="B121" i="2"/>
  <c r="B123" i="2" s="1"/>
  <c r="A111" i="2"/>
  <c r="A114" i="2" s="1"/>
  <c r="A120" i="2" s="1"/>
  <c r="A121" i="2" s="1"/>
  <c r="A118" i="2"/>
  <c r="B134" i="2"/>
  <c r="B135" i="2" s="1"/>
  <c r="B150" i="2"/>
  <c r="A138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A122" i="2" l="1"/>
  <c r="B114" i="2"/>
  <c r="B115" i="2" s="1"/>
  <c r="B122" i="2"/>
  <c r="B124" i="2" s="1"/>
  <c r="B125" i="2" s="1"/>
  <c r="C154" i="2"/>
  <c r="A123" i="2"/>
  <c r="B146" i="2"/>
  <c r="B147" i="2" s="1"/>
  <c r="B148" i="2" s="1"/>
  <c r="B149" i="2" s="1"/>
  <c r="C184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5" i="2" l="1"/>
  <c r="A124" i="2"/>
  <c r="B126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56" i="2" l="1"/>
  <c r="B127" i="2"/>
  <c r="B128" i="2" s="1"/>
  <c r="A125" i="2"/>
  <c r="C189" i="2"/>
  <c r="A133" i="2"/>
  <c r="C193" i="2"/>
  <c r="B176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57" i="2" l="1"/>
  <c r="C158" i="2" s="1"/>
  <c r="A126" i="2"/>
  <c r="A127" i="2"/>
  <c r="B129" i="2"/>
  <c r="C194" i="2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A129" i="2" l="1"/>
  <c r="A128" i="2"/>
  <c r="B130" i="2"/>
  <c r="B133" i="2" s="1"/>
  <c r="C159" i="2"/>
  <c r="C160" i="2" s="1"/>
  <c r="B131" i="2"/>
  <c r="B132" i="2" s="1"/>
  <c r="B136" i="2"/>
  <c r="A130" i="2"/>
  <c r="A146" i="2"/>
  <c r="A147" i="2" s="1"/>
  <c r="A148" i="2" s="1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61" i="2" l="1"/>
  <c r="C162" i="2" s="1"/>
  <c r="B139" i="2"/>
  <c r="B140" i="2" s="1"/>
  <c r="B141" i="2" s="1"/>
  <c r="B142" i="2" s="1"/>
  <c r="B143" i="2" s="1"/>
  <c r="B137" i="2"/>
  <c r="B151" i="2"/>
  <c r="B152" i="2" s="1"/>
  <c r="B153" i="2" s="1"/>
  <c r="B154" i="2" s="1"/>
  <c r="B155" i="2" s="1"/>
  <c r="A131" i="2"/>
  <c r="A132" i="2" s="1"/>
  <c r="C201" i="2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63" i="2" l="1"/>
  <c r="C164" i="2" s="1"/>
  <c r="C165" i="2" s="1"/>
  <c r="C166" i="2" s="1"/>
  <c r="C167" i="2" s="1"/>
  <c r="B156" i="2"/>
  <c r="A136" i="2"/>
  <c r="C202" i="2"/>
  <c r="A150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68" i="2" l="1"/>
  <c r="C169" i="2" s="1"/>
  <c r="C170" i="2" s="1"/>
  <c r="C171" i="2" s="1"/>
  <c r="C172" i="2" s="1"/>
  <c r="C173" i="2" s="1"/>
  <c r="C174" i="2" s="1"/>
  <c r="C175" i="2" s="1"/>
  <c r="C177" i="2" s="1"/>
  <c r="A139" i="2"/>
  <c r="A140" i="2" s="1"/>
  <c r="A141" i="2" s="1"/>
  <c r="A142" i="2" s="1"/>
  <c r="A143" i="2" s="1"/>
  <c r="A137" i="2"/>
  <c r="B157" i="2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89" i="2"/>
  <c r="A151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78" i="2" l="1"/>
  <c r="B168" i="2"/>
  <c r="B169" i="2" s="1"/>
  <c r="B170" i="2" s="1"/>
  <c r="B171" i="2" s="1"/>
  <c r="B172" i="2" s="1"/>
  <c r="B173" i="2" s="1"/>
  <c r="B174" i="2" s="1"/>
  <c r="B175" i="2" s="1"/>
  <c r="B177" i="2" s="1"/>
  <c r="C187" i="2"/>
  <c r="A15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79" i="2" l="1"/>
  <c r="C180" i="2" s="1"/>
  <c r="C181" i="2" s="1"/>
  <c r="C182" i="2" s="1"/>
  <c r="C183" i="2" s="1"/>
  <c r="B178" i="2"/>
  <c r="A153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B179" i="2" l="1"/>
  <c r="B180" i="2" s="1"/>
  <c r="C185" i="2"/>
  <c r="A154" i="2"/>
  <c r="B193" i="2"/>
  <c r="A155" i="2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86" i="2" l="1"/>
  <c r="B181" i="2"/>
  <c r="B184" i="2"/>
  <c r="A156" i="2"/>
  <c r="A167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B182" i="2" l="1"/>
  <c r="B183" i="2" s="1"/>
  <c r="B185" i="2"/>
  <c r="B186" i="2" s="1"/>
  <c r="C188" i="2"/>
  <c r="C200" i="2"/>
  <c r="B187" i="2"/>
  <c r="B188" i="2" s="1"/>
  <c r="B190" i="2" s="1"/>
  <c r="B194" i="2"/>
  <c r="C219" i="2"/>
  <c r="A157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190" i="2" l="1"/>
  <c r="C191" i="2" s="1"/>
  <c r="C203" i="2"/>
  <c r="B191" i="2"/>
  <c r="B192" i="2" s="1"/>
  <c r="B196" i="2"/>
  <c r="B197" i="2" s="1"/>
  <c r="A158" i="2"/>
  <c r="A176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92" i="2" l="1"/>
  <c r="C195" i="2" s="1"/>
  <c r="C196" i="2" s="1"/>
  <c r="C197" i="2" s="1"/>
  <c r="C198" i="2" s="1"/>
  <c r="B195" i="2"/>
  <c r="C205" i="2"/>
  <c r="B198" i="2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B199" i="2" l="1"/>
  <c r="B200" i="2" s="1"/>
  <c r="C199" i="2"/>
  <c r="C206" i="2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B201" i="2" l="1"/>
  <c r="B202" i="2" s="1"/>
  <c r="B203" i="2" s="1"/>
  <c r="B205" i="2"/>
  <c r="B206" i="2" s="1"/>
  <c r="B207" i="2" s="1"/>
  <c r="C207" i="2"/>
  <c r="C208" i="2" s="1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B209" i="2" l="1"/>
  <c r="B208" i="2"/>
  <c r="B210" i="2" s="1"/>
  <c r="B211" i="2" s="1"/>
  <c r="C209" i="2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210" i="2" l="1"/>
  <c r="C222" i="2"/>
  <c r="B212" i="2"/>
  <c r="A163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211" i="2" l="1"/>
  <c r="B213" i="2"/>
  <c r="A164" i="2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212" i="2" l="1"/>
  <c r="A165" i="2"/>
  <c r="A166" i="2" s="1"/>
  <c r="A168" i="2" s="1"/>
  <c r="B214" i="2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13" i="2" l="1"/>
  <c r="C225" i="2"/>
  <c r="B215" i="2"/>
  <c r="A169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14" i="2" l="1"/>
  <c r="C227" i="2"/>
  <c r="B216" i="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15" i="2" l="1"/>
  <c r="C233" i="2"/>
  <c r="B217" i="2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16" i="2" l="1"/>
  <c r="C242" i="2"/>
  <c r="B218" i="2"/>
  <c r="A172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C217" i="2" l="1"/>
  <c r="B219" i="2"/>
  <c r="A173" i="2"/>
  <c r="A174" i="2" s="1"/>
  <c r="A175" i="2" s="1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C218" i="2" l="1"/>
  <c r="A177" i="2"/>
  <c r="B220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C220" i="2" l="1"/>
  <c r="A178" i="2"/>
  <c r="B221" i="2"/>
  <c r="B222" i="2" s="1"/>
  <c r="B223" i="2" s="1"/>
  <c r="B224" i="2" s="1"/>
  <c r="B225" i="2" s="1"/>
  <c r="B226" i="2" s="1"/>
  <c r="B227" i="2" s="1"/>
  <c r="B228" i="2" s="1"/>
  <c r="B229" i="2" s="1"/>
  <c r="B230" i="2" s="1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C221" i="2" l="1"/>
  <c r="B231" i="2"/>
  <c r="B232" i="2" s="1"/>
  <c r="A179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C223" i="2" l="1"/>
  <c r="C224" i="2"/>
  <c r="A180" i="2"/>
  <c r="B233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C228" i="2" l="1"/>
  <c r="C229" i="2"/>
  <c r="C230" i="2" s="1"/>
  <c r="C231" i="2" s="1"/>
  <c r="C232" i="2" s="1"/>
  <c r="B234" i="2"/>
  <c r="B235" i="2" s="1"/>
  <c r="A181" i="2"/>
  <c r="A194" i="2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C234" i="2" l="1"/>
  <c r="C235" i="2" s="1"/>
  <c r="C236" i="2" s="1"/>
  <c r="C237" i="2" s="1"/>
  <c r="C238" i="2" s="1"/>
  <c r="C239" i="2" s="1"/>
  <c r="C240" i="2" s="1"/>
  <c r="C243" i="2" s="1"/>
  <c r="A182" i="2"/>
  <c r="B236" i="2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C244" i="2" l="1"/>
  <c r="B237" i="2"/>
  <c r="B238" i="2" s="1"/>
  <c r="A183" i="2"/>
  <c r="A197" i="2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C247" i="2" l="1"/>
  <c r="C248" i="2" s="1"/>
  <c r="C254" i="2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C251" i="2"/>
  <c r="B239" i="2"/>
  <c r="B245" i="2"/>
  <c r="A184" i="2"/>
  <c r="A185" i="2" s="1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H5" i="6" l="1"/>
  <c r="D5" i="6"/>
  <c r="J5" i="6"/>
  <c r="E5" i="6"/>
  <c r="B5" i="6"/>
  <c r="G5" i="6"/>
  <c r="C5" i="6"/>
  <c r="F5" i="6"/>
  <c r="K5" i="6"/>
  <c r="I5" i="6"/>
  <c r="C1" i="2"/>
  <c r="R6" i="6" s="1"/>
  <c r="B240" i="2"/>
  <c r="A186" i="2"/>
  <c r="B74" i="7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L5" i="6" l="1"/>
  <c r="M5" i="6"/>
  <c r="Q6" i="12"/>
  <c r="Q7" i="12" s="1"/>
  <c r="Q8" i="12" s="1"/>
  <c r="Q9" i="12" s="1"/>
  <c r="B6" i="6"/>
  <c r="J6" i="6"/>
  <c r="D6" i="6"/>
  <c r="E6" i="6"/>
  <c r="F6" i="6"/>
  <c r="G6" i="6"/>
  <c r="R7" i="6"/>
  <c r="K6" i="6"/>
  <c r="H6" i="6"/>
  <c r="C6" i="6"/>
  <c r="I6" i="6"/>
  <c r="R8" i="6"/>
  <c r="R9" i="6" s="1"/>
  <c r="B241" i="2"/>
  <c r="A187" i="2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M6" i="6" l="1"/>
  <c r="G8" i="6"/>
  <c r="J8" i="6"/>
  <c r="H8" i="6"/>
  <c r="B8" i="6"/>
  <c r="E8" i="6"/>
  <c r="I8" i="6"/>
  <c r="F8" i="6"/>
  <c r="D8" i="6"/>
  <c r="C8" i="6"/>
  <c r="K8" i="6"/>
  <c r="Q10" i="12"/>
  <c r="Q11" i="12" s="1"/>
  <c r="Q12" i="12" s="1"/>
  <c r="Q13" i="12" s="1"/>
  <c r="Q14" i="12" s="1"/>
  <c r="F9" i="6"/>
  <c r="K9" i="6"/>
  <c r="J9" i="6"/>
  <c r="H9" i="6"/>
  <c r="I9" i="6"/>
  <c r="G9" i="6"/>
  <c r="C9" i="6"/>
  <c r="E9" i="6"/>
  <c r="B9" i="6"/>
  <c r="D9" i="6"/>
  <c r="L6" i="6"/>
  <c r="I7" i="6"/>
  <c r="H7" i="6"/>
  <c r="J7" i="6"/>
  <c r="K7" i="6"/>
  <c r="L7" i="6" s="1"/>
  <c r="D7" i="6"/>
  <c r="G7" i="6"/>
  <c r="E7" i="6"/>
  <c r="B7" i="6"/>
  <c r="F7" i="6"/>
  <c r="C7" i="6"/>
  <c r="R10" i="6"/>
  <c r="B242" i="2"/>
  <c r="A188" i="2"/>
  <c r="A190" i="2" s="1"/>
  <c r="A226" i="2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M7" i="6" l="1"/>
  <c r="M9" i="6"/>
  <c r="L9" i="6"/>
  <c r="R11" i="6"/>
  <c r="C10" i="6"/>
  <c r="J10" i="6"/>
  <c r="I10" i="6"/>
  <c r="E10" i="6"/>
  <c r="K10" i="6"/>
  <c r="B10" i="6"/>
  <c r="G10" i="6"/>
  <c r="D10" i="6"/>
  <c r="F10" i="6"/>
  <c r="H10" i="6"/>
  <c r="R12" i="6"/>
  <c r="R13" i="6" s="1"/>
  <c r="L8" i="6"/>
  <c r="M8" i="6"/>
  <c r="Q15" i="12"/>
  <c r="Q16" i="12" s="1"/>
  <c r="B243" i="2"/>
  <c r="B244" i="2" s="1"/>
  <c r="A191" i="2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M10" i="6" l="1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B13" i="6"/>
  <c r="D13" i="6"/>
  <c r="H13" i="6"/>
  <c r="I13" i="6"/>
  <c r="C13" i="6"/>
  <c r="K13" i="6"/>
  <c r="J13" i="6"/>
  <c r="G13" i="6"/>
  <c r="E13" i="6"/>
  <c r="F13" i="6"/>
  <c r="E11" i="6"/>
  <c r="F11" i="6"/>
  <c r="G11" i="6"/>
  <c r="C11" i="6"/>
  <c r="K11" i="6"/>
  <c r="I11" i="6"/>
  <c r="B11" i="6"/>
  <c r="H11" i="6"/>
  <c r="D11" i="6"/>
  <c r="J11" i="6"/>
  <c r="B246" i="2"/>
  <c r="E12" i="6"/>
  <c r="K12" i="6"/>
  <c r="H12" i="6"/>
  <c r="D12" i="6"/>
  <c r="I12" i="6"/>
  <c r="F12" i="6"/>
  <c r="B12" i="6"/>
  <c r="G12" i="6"/>
  <c r="J12" i="6"/>
  <c r="C12" i="6"/>
  <c r="L10" i="6"/>
  <c r="R14" i="6"/>
  <c r="A192" i="2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B247" i="2" l="1"/>
  <c r="M12" i="6"/>
  <c r="M11" i="6"/>
  <c r="L11" i="6"/>
  <c r="M13" i="6"/>
  <c r="Q53" i="12"/>
  <c r="Q54" i="12" s="1"/>
  <c r="Q55" i="12" s="1"/>
  <c r="L12" i="6"/>
  <c r="R15" i="6"/>
  <c r="D14" i="6"/>
  <c r="G14" i="6"/>
  <c r="F14" i="6"/>
  <c r="J14" i="6"/>
  <c r="E14" i="6"/>
  <c r="K14" i="6"/>
  <c r="C14" i="6"/>
  <c r="I14" i="6"/>
  <c r="B14" i="6"/>
  <c r="H14" i="6"/>
  <c r="L13" i="6"/>
  <c r="A200" i="2"/>
  <c r="A202" i="2" s="1"/>
  <c r="A195" i="2"/>
  <c r="A196" i="2" s="1"/>
  <c r="A198" i="2" s="1"/>
  <c r="A199" i="2" s="1"/>
  <c r="A203" i="2"/>
  <c r="A205" i="2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B248" i="2" l="1"/>
  <c r="M14" i="6"/>
  <c r="Q56" i="12"/>
  <c r="L14" i="6"/>
  <c r="I15" i="6"/>
  <c r="J15" i="6"/>
  <c r="C15" i="6"/>
  <c r="G15" i="6"/>
  <c r="D15" i="6"/>
  <c r="B15" i="6"/>
  <c r="K15" i="6"/>
  <c r="F15" i="6"/>
  <c r="E15" i="6"/>
  <c r="H15" i="6"/>
  <c r="M15" i="6"/>
  <c r="R16" i="6"/>
  <c r="A206" i="2"/>
  <c r="A207" i="2" s="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B249" i="2" l="1"/>
  <c r="L15" i="6"/>
  <c r="Q57" i="12"/>
  <c r="K16" i="6"/>
  <c r="D16" i="6"/>
  <c r="C16" i="6"/>
  <c r="E16" i="6"/>
  <c r="B16" i="6"/>
  <c r="H16" i="6"/>
  <c r="J16" i="6"/>
  <c r="I16" i="6"/>
  <c r="F16" i="6"/>
  <c r="G16" i="6"/>
  <c r="R17" i="6"/>
  <c r="A209" i="2"/>
  <c r="A208" i="2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B250" i="2" l="1"/>
  <c r="M16" i="6"/>
  <c r="Q58" i="12"/>
  <c r="L16" i="6"/>
  <c r="R18" i="6"/>
  <c r="D17" i="6"/>
  <c r="B17" i="6"/>
  <c r="K17" i="6"/>
  <c r="M17" i="6" s="1"/>
  <c r="G17" i="6"/>
  <c r="F17" i="6"/>
  <c r="E17" i="6"/>
  <c r="J17" i="6"/>
  <c r="I17" i="6"/>
  <c r="H17" i="6"/>
  <c r="C17" i="6"/>
  <c r="R19" i="6"/>
  <c r="A210" i="2"/>
  <c r="A211" i="2" s="1"/>
  <c r="A212" i="2" s="1"/>
  <c r="A213" i="2" s="1"/>
  <c r="A214" i="2" s="1"/>
  <c r="A215" i="2" s="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B252" i="2" l="1"/>
  <c r="Q59" i="12"/>
  <c r="Q60" i="12" s="1"/>
  <c r="Q61" i="12" s="1"/>
  <c r="L17" i="6"/>
  <c r="E18" i="6"/>
  <c r="D18" i="6"/>
  <c r="C18" i="6"/>
  <c r="I18" i="6"/>
  <c r="G18" i="6"/>
  <c r="B18" i="6"/>
  <c r="H18" i="6"/>
  <c r="K18" i="6"/>
  <c r="J18" i="6"/>
  <c r="M18" i="6" s="1"/>
  <c r="F18" i="6"/>
  <c r="R20" i="6"/>
  <c r="G19" i="6"/>
  <c r="F19" i="6"/>
  <c r="C19" i="6"/>
  <c r="H19" i="6"/>
  <c r="E19" i="6"/>
  <c r="J19" i="6"/>
  <c r="B19" i="6"/>
  <c r="I19" i="6"/>
  <c r="K19" i="6"/>
  <c r="D19" i="6"/>
  <c r="A216" i="2"/>
  <c r="A217" i="2" s="1"/>
  <c r="A218" i="2" s="1"/>
  <c r="A219" i="2" s="1"/>
  <c r="A220" i="2" s="1"/>
  <c r="A221" i="2" s="1"/>
  <c r="A222" i="2" s="1"/>
  <c r="A223" i="2" s="1"/>
  <c r="A224" i="2" s="1"/>
  <c r="A225" i="2" s="1"/>
  <c r="A227" i="2" s="1"/>
  <c r="A228" i="2" s="1"/>
  <c r="A229" i="2" s="1"/>
  <c r="B83" i="7"/>
  <c r="U84" i="7"/>
  <c r="C84" i="7" s="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B254" i="2" l="1"/>
  <c r="M19" i="6"/>
  <c r="Q62" i="12"/>
  <c r="L19" i="6"/>
  <c r="L18" i="6"/>
  <c r="E20" i="6"/>
  <c r="G20" i="6"/>
  <c r="J20" i="6"/>
  <c r="C20" i="6"/>
  <c r="D20" i="6"/>
  <c r="I20" i="6"/>
  <c r="B20" i="6"/>
  <c r="F20" i="6"/>
  <c r="K20" i="6"/>
  <c r="H20" i="6"/>
  <c r="R21" i="6"/>
  <c r="R22" i="6" s="1"/>
  <c r="A230" i="2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B255" i="2" l="1"/>
  <c r="R23" i="6"/>
  <c r="J23" i="6" s="1"/>
  <c r="Q63" i="12"/>
  <c r="L20" i="6"/>
  <c r="R24" i="6"/>
  <c r="R25" i="6" s="1"/>
  <c r="C23" i="6"/>
  <c r="I23" i="6"/>
  <c r="B23" i="6"/>
  <c r="H21" i="6"/>
  <c r="B21" i="6"/>
  <c r="I21" i="6"/>
  <c r="J21" i="6"/>
  <c r="C21" i="6"/>
  <c r="K21" i="6"/>
  <c r="E21" i="6"/>
  <c r="F21" i="6"/>
  <c r="D21" i="6"/>
  <c r="G21" i="6"/>
  <c r="C22" i="6"/>
  <c r="G22" i="6"/>
  <c r="K22" i="6"/>
  <c r="I22" i="6"/>
  <c r="H22" i="6"/>
  <c r="F22" i="6"/>
  <c r="E22" i="6"/>
  <c r="B22" i="6"/>
  <c r="D22" i="6"/>
  <c r="J22" i="6"/>
  <c r="M20" i="6"/>
  <c r="A231" i="2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E23" i="6" l="1"/>
  <c r="G23" i="6"/>
  <c r="H23" i="6"/>
  <c r="D23" i="6"/>
  <c r="F23" i="6"/>
  <c r="B257" i="2"/>
  <c r="M21" i="6"/>
  <c r="Q64" i="12"/>
  <c r="Q65" i="12" s="1"/>
  <c r="Q66" i="12" s="1"/>
  <c r="Q67" i="12" s="1"/>
  <c r="K23" i="6"/>
  <c r="L23" i="6" s="1"/>
  <c r="L21" i="6"/>
  <c r="M22" i="6"/>
  <c r="R26" i="6"/>
  <c r="A232" i="2"/>
  <c r="A233" i="2" s="1"/>
  <c r="L22" i="6"/>
  <c r="J25" i="6"/>
  <c r="I25" i="6"/>
  <c r="E25" i="6"/>
  <c r="C25" i="6"/>
  <c r="B25" i="6"/>
  <c r="F25" i="6"/>
  <c r="H25" i="6"/>
  <c r="G25" i="6"/>
  <c r="D25" i="6"/>
  <c r="K25" i="6"/>
  <c r="E24" i="6"/>
  <c r="D24" i="6"/>
  <c r="I24" i="6"/>
  <c r="C24" i="6"/>
  <c r="J24" i="6"/>
  <c r="G24" i="6"/>
  <c r="F24" i="6"/>
  <c r="B24" i="6"/>
  <c r="H24" i="6"/>
  <c r="K24" i="6"/>
  <c r="A234" i="2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B258" i="2" l="1"/>
  <c r="M24" i="6"/>
  <c r="M25" i="6"/>
  <c r="M23" i="6"/>
  <c r="Q68" i="12"/>
  <c r="L24" i="6"/>
  <c r="L25" i="6"/>
  <c r="K26" i="6"/>
  <c r="F26" i="6"/>
  <c r="B26" i="6"/>
  <c r="I26" i="6"/>
  <c r="G26" i="6"/>
  <c r="H26" i="6"/>
  <c r="C26" i="6"/>
  <c r="E26" i="6"/>
  <c r="J26" i="6"/>
  <c r="M26" i="6" s="1"/>
  <c r="D26" i="6"/>
  <c r="R27" i="6"/>
  <c r="A235" i="2"/>
  <c r="A236" i="2" s="1"/>
  <c r="A237" i="2" s="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B259" i="2" l="1"/>
  <c r="Q69" i="12"/>
  <c r="L26" i="6"/>
  <c r="G27" i="6"/>
  <c r="K27" i="6"/>
  <c r="H27" i="6"/>
  <c r="F27" i="6"/>
  <c r="I27" i="6"/>
  <c r="B27" i="6"/>
  <c r="E27" i="6"/>
  <c r="D27" i="6"/>
  <c r="C27" i="6"/>
  <c r="J27" i="6"/>
  <c r="M27" i="6" s="1"/>
  <c r="R28" i="6"/>
  <c r="A238" i="2"/>
  <c r="A239" i="2" s="1"/>
  <c r="A240" i="2" s="1"/>
  <c r="A241" i="2" s="1"/>
  <c r="A242" i="2" s="1"/>
  <c r="A243" i="2" s="1"/>
  <c r="A244" i="2" s="1"/>
  <c r="A247" i="2" s="1"/>
  <c r="A248" i="2" s="1"/>
  <c r="A249" i="2" s="1"/>
  <c r="A250" i="2" s="1"/>
  <c r="A252" i="2" s="1"/>
  <c r="A254" i="2" s="1"/>
  <c r="A255" i="2" s="1"/>
  <c r="A257" i="2" s="1"/>
  <c r="A259" i="2" s="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B260" i="2" l="1"/>
  <c r="B261" i="2" s="1"/>
  <c r="B262" i="2" s="1"/>
  <c r="B1" i="2" s="1"/>
  <c r="Q70" i="12"/>
  <c r="G28" i="6"/>
  <c r="I28" i="6"/>
  <c r="B28" i="6"/>
  <c r="H28" i="6"/>
  <c r="E28" i="6"/>
  <c r="D28" i="6"/>
  <c r="C28" i="6"/>
  <c r="J28" i="6"/>
  <c r="K28" i="6"/>
  <c r="F28" i="6"/>
  <c r="R29" i="6"/>
  <c r="R30" i="6" s="1"/>
  <c r="L27" i="6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R6" i="5" l="1"/>
  <c r="Q6" i="11"/>
  <c r="Q7" i="11" s="1"/>
  <c r="B5" i="5"/>
  <c r="K5" i="5"/>
  <c r="J5" i="5"/>
  <c r="F5" i="5"/>
  <c r="H5" i="5"/>
  <c r="I5" i="5"/>
  <c r="E5" i="5"/>
  <c r="G5" i="5"/>
  <c r="C5" i="5"/>
  <c r="D5" i="5"/>
  <c r="L28" i="6"/>
  <c r="Q71" i="12"/>
  <c r="R31" i="6"/>
  <c r="R32" i="6" s="1"/>
  <c r="H30" i="6"/>
  <c r="D30" i="6"/>
  <c r="I30" i="6"/>
  <c r="K30" i="6"/>
  <c r="B30" i="6"/>
  <c r="F30" i="6"/>
  <c r="J30" i="6"/>
  <c r="G30" i="6"/>
  <c r="E30" i="6"/>
  <c r="C30" i="6"/>
  <c r="E29" i="6"/>
  <c r="I29" i="6"/>
  <c r="K29" i="6"/>
  <c r="C29" i="6"/>
  <c r="H29" i="6"/>
  <c r="B29" i="6"/>
  <c r="F29" i="6"/>
  <c r="D29" i="6"/>
  <c r="J29" i="6"/>
  <c r="G29" i="6"/>
  <c r="M28" i="6"/>
  <c r="A90" i="7"/>
  <c r="U91" i="7"/>
  <c r="C91" i="7" s="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Q8" i="11" l="1"/>
  <c r="R7" i="5"/>
  <c r="J6" i="5"/>
  <c r="B6" i="5"/>
  <c r="H6" i="5"/>
  <c r="K6" i="5"/>
  <c r="C6" i="5"/>
  <c r="D6" i="5"/>
  <c r="G6" i="5"/>
  <c r="F6" i="5"/>
  <c r="E6" i="5"/>
  <c r="I6" i="5"/>
  <c r="M29" i="6"/>
  <c r="M30" i="6"/>
  <c r="Q72" i="12"/>
  <c r="L29" i="6"/>
  <c r="C32" i="6"/>
  <c r="H32" i="6"/>
  <c r="J32" i="6"/>
  <c r="M32" i="6" s="1"/>
  <c r="E32" i="6"/>
  <c r="B32" i="6"/>
  <c r="G32" i="6"/>
  <c r="K32" i="6"/>
  <c r="D32" i="6"/>
  <c r="F32" i="6"/>
  <c r="I32" i="6"/>
  <c r="L30" i="6"/>
  <c r="R33" i="6"/>
  <c r="F31" i="6"/>
  <c r="H31" i="6"/>
  <c r="E31" i="6"/>
  <c r="B31" i="6"/>
  <c r="K31" i="6"/>
  <c r="I31" i="6"/>
  <c r="J31" i="6"/>
  <c r="C31" i="6"/>
  <c r="D31" i="6"/>
  <c r="G31" i="6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D7" i="5" l="1"/>
  <c r="I7" i="5"/>
  <c r="F7" i="5"/>
  <c r="J7" i="5"/>
  <c r="K7" i="5"/>
  <c r="E7" i="5"/>
  <c r="G7" i="5"/>
  <c r="B7" i="5"/>
  <c r="C7" i="5"/>
  <c r="H7" i="5"/>
  <c r="R8" i="5"/>
  <c r="R9" i="5" s="1"/>
  <c r="Q9" i="11"/>
  <c r="Q73" i="12"/>
  <c r="Q74" i="12" s="1"/>
  <c r="Q75" i="12" s="1"/>
  <c r="L31" i="6"/>
  <c r="L32" i="6"/>
  <c r="F33" i="6"/>
  <c r="G33" i="6"/>
  <c r="J33" i="6"/>
  <c r="I33" i="6"/>
  <c r="H33" i="6"/>
  <c r="E33" i="6"/>
  <c r="B33" i="6"/>
  <c r="D33" i="6"/>
  <c r="C33" i="6"/>
  <c r="K33" i="6"/>
  <c r="R34" i="6"/>
  <c r="M31" i="6"/>
  <c r="I5" i="4"/>
  <c r="K5" i="4"/>
  <c r="F5" i="4"/>
  <c r="C5" i="4"/>
  <c r="B5" i="4"/>
  <c r="E5" i="4"/>
  <c r="H5" i="4"/>
  <c r="D5" i="4"/>
  <c r="G5" i="4"/>
  <c r="J5" i="4"/>
  <c r="B92" i="7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R10" i="5" l="1"/>
  <c r="H10" i="5" s="1"/>
  <c r="R11" i="5"/>
  <c r="R12" i="5" s="1"/>
  <c r="J9" i="5"/>
  <c r="F9" i="5"/>
  <c r="B9" i="5"/>
  <c r="I9" i="5"/>
  <c r="K9" i="5"/>
  <c r="H9" i="5"/>
  <c r="G9" i="5"/>
  <c r="D9" i="5"/>
  <c r="E9" i="5"/>
  <c r="C9" i="5"/>
  <c r="Q10" i="11"/>
  <c r="H8" i="5"/>
  <c r="F8" i="5"/>
  <c r="B8" i="5"/>
  <c r="D8" i="5"/>
  <c r="I8" i="5"/>
  <c r="E8" i="5"/>
  <c r="G8" i="5"/>
  <c r="J8" i="5"/>
  <c r="K8" i="5"/>
  <c r="C8" i="5"/>
  <c r="M33" i="6"/>
  <c r="Q76" i="12"/>
  <c r="Q77" i="12" s="1"/>
  <c r="F34" i="6"/>
  <c r="H34" i="6"/>
  <c r="K34" i="6"/>
  <c r="J34" i="6"/>
  <c r="I34" i="6"/>
  <c r="B34" i="6"/>
  <c r="E34" i="6"/>
  <c r="D34" i="6"/>
  <c r="C34" i="6"/>
  <c r="G34" i="6"/>
  <c r="L33" i="6"/>
  <c r="R35" i="6"/>
  <c r="R36" i="6" s="1"/>
  <c r="L5" i="4"/>
  <c r="M5" i="4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K10" i="5" l="1"/>
  <c r="G10" i="5"/>
  <c r="F10" i="5"/>
  <c r="I10" i="5"/>
  <c r="E10" i="5"/>
  <c r="J10" i="5"/>
  <c r="C10" i="5"/>
  <c r="B10" i="5"/>
  <c r="D10" i="5"/>
  <c r="Q11" i="11"/>
  <c r="Q12" i="11" s="1"/>
  <c r="I12" i="5"/>
  <c r="F12" i="5"/>
  <c r="J12" i="5"/>
  <c r="B12" i="5"/>
  <c r="H12" i="5"/>
  <c r="E12" i="5"/>
  <c r="G12" i="5"/>
  <c r="C12" i="5"/>
  <c r="D12" i="5"/>
  <c r="K12" i="5"/>
  <c r="J11" i="5"/>
  <c r="I11" i="5"/>
  <c r="C11" i="5"/>
  <c r="K11" i="5"/>
  <c r="G11" i="5"/>
  <c r="E11" i="5"/>
  <c r="D11" i="5"/>
  <c r="B11" i="5"/>
  <c r="F11" i="5"/>
  <c r="H11" i="5"/>
  <c r="R13" i="5"/>
  <c r="R14" i="5" s="1"/>
  <c r="M34" i="6"/>
  <c r="Q78" i="12"/>
  <c r="L34" i="6"/>
  <c r="D35" i="6"/>
  <c r="C35" i="6"/>
  <c r="H35" i="6"/>
  <c r="I35" i="6"/>
  <c r="K35" i="6"/>
  <c r="F35" i="6"/>
  <c r="B35" i="6"/>
  <c r="E35" i="6"/>
  <c r="G35" i="6"/>
  <c r="J35" i="6"/>
  <c r="M35" i="6" s="1"/>
  <c r="R37" i="6"/>
  <c r="K36" i="6"/>
  <c r="J36" i="6"/>
  <c r="D36" i="6"/>
  <c r="I36" i="6"/>
  <c r="B36" i="6"/>
  <c r="E36" i="6"/>
  <c r="H36" i="6"/>
  <c r="G36" i="6"/>
  <c r="C36" i="6"/>
  <c r="F36" i="6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R15" i="5" l="1"/>
  <c r="H14" i="5"/>
  <c r="I14" i="5"/>
  <c r="F14" i="5"/>
  <c r="E14" i="5"/>
  <c r="J14" i="5"/>
  <c r="D14" i="5"/>
  <c r="C14" i="5"/>
  <c r="K14" i="5"/>
  <c r="B14" i="5"/>
  <c r="G14" i="5"/>
  <c r="Q13" i="11"/>
  <c r="Q14" i="11" s="1"/>
  <c r="Q15" i="11" s="1"/>
  <c r="Q16" i="11" s="1"/>
  <c r="I13" i="5"/>
  <c r="J13" i="5"/>
  <c r="C13" i="5"/>
  <c r="E13" i="5"/>
  <c r="D13" i="5"/>
  <c r="G13" i="5"/>
  <c r="H13" i="5"/>
  <c r="B13" i="5"/>
  <c r="F13" i="5"/>
  <c r="K13" i="5"/>
  <c r="R16" i="5"/>
  <c r="Q79" i="12"/>
  <c r="R38" i="6"/>
  <c r="K37" i="6"/>
  <c r="L37" i="6" s="1"/>
  <c r="H37" i="6"/>
  <c r="B37" i="6"/>
  <c r="F37" i="6"/>
  <c r="C37" i="6"/>
  <c r="E37" i="6"/>
  <c r="J37" i="6"/>
  <c r="I37" i="6"/>
  <c r="D37" i="6"/>
  <c r="G37" i="6"/>
  <c r="L35" i="6"/>
  <c r="L36" i="6"/>
  <c r="M36" i="6"/>
  <c r="R96" i="7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Q17" i="11" l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G16" i="5"/>
  <c r="C16" i="5"/>
  <c r="F16" i="5"/>
  <c r="D16" i="5"/>
  <c r="E16" i="5"/>
  <c r="H16" i="5"/>
  <c r="I16" i="5"/>
  <c r="J16" i="5"/>
  <c r="B16" i="5"/>
  <c r="K16" i="5"/>
  <c r="I15" i="5"/>
  <c r="F15" i="5"/>
  <c r="J15" i="5"/>
  <c r="C15" i="5"/>
  <c r="B15" i="5"/>
  <c r="D15" i="5"/>
  <c r="K15" i="5"/>
  <c r="H15" i="5"/>
  <c r="G15" i="5"/>
  <c r="E15" i="5"/>
  <c r="R17" i="5"/>
  <c r="M37" i="6"/>
  <c r="Q80" i="12"/>
  <c r="B38" i="6"/>
  <c r="H38" i="6"/>
  <c r="G38" i="6"/>
  <c r="E38" i="6"/>
  <c r="C38" i="6"/>
  <c r="I38" i="6"/>
  <c r="J38" i="6"/>
  <c r="F38" i="6"/>
  <c r="D38" i="6"/>
  <c r="K38" i="6"/>
  <c r="R39" i="6"/>
  <c r="A96" i="7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Q160" i="11" l="1"/>
  <c r="Q161" i="11" s="1"/>
  <c r="Q162" i="11" s="1"/>
  <c r="D17" i="5"/>
  <c r="F17" i="5"/>
  <c r="H17" i="5"/>
  <c r="K17" i="5"/>
  <c r="C17" i="5"/>
  <c r="I17" i="5"/>
  <c r="B17" i="5"/>
  <c r="J17" i="5"/>
  <c r="E17" i="5"/>
  <c r="G17" i="5"/>
  <c r="R18" i="5"/>
  <c r="R19" i="5" s="1"/>
  <c r="Q81" i="12"/>
  <c r="Q82" i="12" s="1"/>
  <c r="L38" i="6"/>
  <c r="E39" i="6"/>
  <c r="J39" i="6"/>
  <c r="K39" i="6"/>
  <c r="M39" i="6" s="1"/>
  <c r="I39" i="6"/>
  <c r="H39" i="6"/>
  <c r="F39" i="6"/>
  <c r="B39" i="6"/>
  <c r="G39" i="6"/>
  <c r="D39" i="6"/>
  <c r="C39" i="6"/>
  <c r="R40" i="6"/>
  <c r="M38" i="6"/>
  <c r="A97" i="7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I19" i="5" l="1"/>
  <c r="K19" i="5"/>
  <c r="D19" i="5"/>
  <c r="C19" i="5"/>
  <c r="J19" i="5"/>
  <c r="H19" i="5"/>
  <c r="B19" i="5"/>
  <c r="F19" i="5"/>
  <c r="E19" i="5"/>
  <c r="G19" i="5"/>
  <c r="R20" i="5"/>
  <c r="Q163" i="11"/>
  <c r="F18" i="5"/>
  <c r="H18" i="5"/>
  <c r="I18" i="5"/>
  <c r="C18" i="5"/>
  <c r="K18" i="5"/>
  <c r="B18" i="5"/>
  <c r="G18" i="5"/>
  <c r="E18" i="5"/>
  <c r="D18" i="5"/>
  <c r="J18" i="5"/>
  <c r="R21" i="5"/>
  <c r="Q83" i="12"/>
  <c r="L39" i="6"/>
  <c r="R41" i="6"/>
  <c r="F40" i="6"/>
  <c r="G40" i="6"/>
  <c r="E40" i="6"/>
  <c r="D40" i="6"/>
  <c r="C40" i="6"/>
  <c r="I40" i="6"/>
  <c r="H40" i="6"/>
  <c r="J40" i="6"/>
  <c r="B40" i="6"/>
  <c r="K40" i="6"/>
  <c r="A98" i="7"/>
  <c r="R13" i="4"/>
  <c r="R14" i="4" s="1"/>
  <c r="I14" i="4" s="1"/>
  <c r="M11" i="4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C21" i="5" l="1"/>
  <c r="G21" i="5"/>
  <c r="I21" i="5"/>
  <c r="H21" i="5"/>
  <c r="J21" i="5"/>
  <c r="F21" i="5"/>
  <c r="K21" i="5"/>
  <c r="D21" i="5"/>
  <c r="E21" i="5"/>
  <c r="B21" i="5"/>
  <c r="R22" i="5"/>
  <c r="F20" i="5"/>
  <c r="D20" i="5"/>
  <c r="H20" i="5"/>
  <c r="K20" i="5"/>
  <c r="E20" i="5"/>
  <c r="G20" i="5"/>
  <c r="B20" i="5"/>
  <c r="J20" i="5"/>
  <c r="I20" i="5"/>
  <c r="C20" i="5"/>
  <c r="Q164" i="11"/>
  <c r="M40" i="6"/>
  <c r="Q84" i="12"/>
  <c r="L40" i="6"/>
  <c r="J41" i="6"/>
  <c r="H41" i="6"/>
  <c r="B41" i="6"/>
  <c r="K41" i="6"/>
  <c r="F41" i="6"/>
  <c r="D41" i="6"/>
  <c r="E41" i="6"/>
  <c r="G41" i="6"/>
  <c r="I41" i="6"/>
  <c r="C41" i="6"/>
  <c r="R42" i="6"/>
  <c r="H13" i="4"/>
  <c r="K14" i="4"/>
  <c r="F13" i="4"/>
  <c r="R15" i="4"/>
  <c r="I15" i="4" s="1"/>
  <c r="D14" i="4"/>
  <c r="B14" i="4"/>
  <c r="J13" i="4"/>
  <c r="C14" i="4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H15" i="4" l="1"/>
  <c r="E15" i="4"/>
  <c r="K15" i="4"/>
  <c r="D15" i="4"/>
  <c r="R16" i="4"/>
  <c r="J16" i="4" s="1"/>
  <c r="G15" i="4"/>
  <c r="Q165" i="11"/>
  <c r="Q166" i="11" s="1"/>
  <c r="Q167" i="11" s="1"/>
  <c r="D22" i="5"/>
  <c r="C22" i="5"/>
  <c r="I22" i="5"/>
  <c r="J22" i="5"/>
  <c r="G22" i="5"/>
  <c r="E22" i="5"/>
  <c r="H22" i="5"/>
  <c r="K22" i="5"/>
  <c r="F22" i="5"/>
  <c r="B22" i="5"/>
  <c r="R23" i="5"/>
  <c r="J15" i="4"/>
  <c r="M41" i="6"/>
  <c r="Q85" i="12"/>
  <c r="F15" i="4"/>
  <c r="L41" i="6"/>
  <c r="R43" i="6"/>
  <c r="B42" i="6"/>
  <c r="K42" i="6"/>
  <c r="F42" i="6"/>
  <c r="H42" i="6"/>
  <c r="E42" i="6"/>
  <c r="C42" i="6"/>
  <c r="J42" i="6"/>
  <c r="I42" i="6"/>
  <c r="G42" i="6"/>
  <c r="D42" i="6"/>
  <c r="C15" i="4"/>
  <c r="B15" i="4"/>
  <c r="L14" i="4"/>
  <c r="L13" i="4"/>
  <c r="M14" i="4"/>
  <c r="M13" i="4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B16" i="4"/>
  <c r="F16" i="4"/>
  <c r="D16" i="4"/>
  <c r="I16" i="4"/>
  <c r="C16" i="4"/>
  <c r="E16" i="4"/>
  <c r="R17" i="4"/>
  <c r="K16" i="4" l="1"/>
  <c r="G16" i="4"/>
  <c r="H23" i="5"/>
  <c r="G23" i="5"/>
  <c r="B23" i="5"/>
  <c r="J23" i="5"/>
  <c r="E23" i="5"/>
  <c r="D23" i="5"/>
  <c r="C23" i="5"/>
  <c r="K23" i="5"/>
  <c r="F23" i="5"/>
  <c r="I23" i="5"/>
  <c r="R24" i="5"/>
  <c r="R25" i="5" s="1"/>
  <c r="Q168" i="11"/>
  <c r="Q169" i="11" s="1"/>
  <c r="Q86" i="12"/>
  <c r="L42" i="6"/>
  <c r="M42" i="6"/>
  <c r="D43" i="6"/>
  <c r="K43" i="6"/>
  <c r="C43" i="6"/>
  <c r="F43" i="6"/>
  <c r="J43" i="6"/>
  <c r="B43" i="6"/>
  <c r="H43" i="6"/>
  <c r="I43" i="6"/>
  <c r="E43" i="6"/>
  <c r="G43" i="6"/>
  <c r="R44" i="6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E25" i="5" l="1"/>
  <c r="C25" i="5"/>
  <c r="K25" i="5"/>
  <c r="I25" i="5"/>
  <c r="G25" i="5"/>
  <c r="H25" i="5"/>
  <c r="J25" i="5"/>
  <c r="F25" i="5"/>
  <c r="D25" i="5"/>
  <c r="B25" i="5"/>
  <c r="I24" i="5"/>
  <c r="D24" i="5"/>
  <c r="K24" i="5"/>
  <c r="E24" i="5"/>
  <c r="C24" i="5"/>
  <c r="H24" i="5"/>
  <c r="J24" i="5"/>
  <c r="G24" i="5"/>
  <c r="F24" i="5"/>
  <c r="B24" i="5"/>
  <c r="R26" i="5"/>
  <c r="Q170" i="11"/>
  <c r="Q171" i="11" s="1"/>
  <c r="Q87" i="12"/>
  <c r="L43" i="6"/>
  <c r="M43" i="6"/>
  <c r="C44" i="6"/>
  <c r="H44" i="6"/>
  <c r="J44" i="6"/>
  <c r="F44" i="6"/>
  <c r="B44" i="6"/>
  <c r="G44" i="6"/>
  <c r="I44" i="6"/>
  <c r="E44" i="6"/>
  <c r="D44" i="6"/>
  <c r="K44" i="6"/>
  <c r="R45" i="6"/>
  <c r="R46" i="6" s="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Q172" i="11" l="1"/>
  <c r="Q173" i="11" s="1"/>
  <c r="Q174" i="11" s="1"/>
  <c r="Q175" i="11" s="1"/>
  <c r="H26" i="5"/>
  <c r="G26" i="5"/>
  <c r="I26" i="5"/>
  <c r="B26" i="5"/>
  <c r="C26" i="5"/>
  <c r="E26" i="5"/>
  <c r="D26" i="5"/>
  <c r="F26" i="5"/>
  <c r="J26" i="5"/>
  <c r="K26" i="5"/>
  <c r="R27" i="5"/>
  <c r="M44" i="6"/>
  <c r="Q88" i="12"/>
  <c r="R47" i="6"/>
  <c r="R48" i="6" s="1"/>
  <c r="B45" i="6"/>
  <c r="C45" i="6"/>
  <c r="E45" i="6"/>
  <c r="K45" i="6"/>
  <c r="F45" i="6"/>
  <c r="J45" i="6"/>
  <c r="H45" i="6"/>
  <c r="I45" i="6"/>
  <c r="D45" i="6"/>
  <c r="G45" i="6"/>
  <c r="B46" i="6"/>
  <c r="H46" i="6"/>
  <c r="G46" i="6"/>
  <c r="E46" i="6"/>
  <c r="K46" i="6"/>
  <c r="F46" i="6"/>
  <c r="I46" i="6"/>
  <c r="J46" i="6"/>
  <c r="D46" i="6"/>
  <c r="C46" i="6"/>
  <c r="L44" i="6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B27" i="5" l="1"/>
  <c r="C27" i="5"/>
  <c r="F27" i="5"/>
  <c r="K27" i="5"/>
  <c r="I27" i="5"/>
  <c r="H27" i="5"/>
  <c r="G27" i="5"/>
  <c r="D27" i="5"/>
  <c r="E27" i="5"/>
  <c r="J27" i="5"/>
  <c r="R28" i="5"/>
  <c r="M45" i="6"/>
  <c r="Q89" i="12"/>
  <c r="L46" i="6"/>
  <c r="C48" i="6"/>
  <c r="E48" i="6"/>
  <c r="J48" i="6"/>
  <c r="F48" i="6"/>
  <c r="H48" i="6"/>
  <c r="I48" i="6"/>
  <c r="G48" i="6"/>
  <c r="B48" i="6"/>
  <c r="K48" i="6"/>
  <c r="D48" i="6"/>
  <c r="R49" i="6"/>
  <c r="R50" i="6" s="1"/>
  <c r="M46" i="6"/>
  <c r="L45" i="6"/>
  <c r="I47" i="6"/>
  <c r="H47" i="6"/>
  <c r="J47" i="6"/>
  <c r="E47" i="6"/>
  <c r="F47" i="6"/>
  <c r="D47" i="6"/>
  <c r="G47" i="6"/>
  <c r="K47" i="6"/>
  <c r="B47" i="6"/>
  <c r="C47" i="6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F28" i="5" l="1"/>
  <c r="G28" i="5"/>
  <c r="H28" i="5"/>
  <c r="B28" i="5"/>
  <c r="J28" i="5"/>
  <c r="I28" i="5"/>
  <c r="C28" i="5"/>
  <c r="K28" i="5"/>
  <c r="E28" i="5"/>
  <c r="D28" i="5"/>
  <c r="R29" i="5"/>
  <c r="Q90" i="12"/>
  <c r="L48" i="6"/>
  <c r="L47" i="6"/>
  <c r="H50" i="6"/>
  <c r="D50" i="6"/>
  <c r="I50" i="6"/>
  <c r="K50" i="6"/>
  <c r="F50" i="6"/>
  <c r="B50" i="6"/>
  <c r="J50" i="6"/>
  <c r="E50" i="6"/>
  <c r="C50" i="6"/>
  <c r="G50" i="6"/>
  <c r="R51" i="6"/>
  <c r="C49" i="6"/>
  <c r="I49" i="6"/>
  <c r="J49" i="6"/>
  <c r="K49" i="6"/>
  <c r="B49" i="6"/>
  <c r="H49" i="6"/>
  <c r="D49" i="6"/>
  <c r="G49" i="6"/>
  <c r="F49" i="6"/>
  <c r="E49" i="6"/>
  <c r="M47" i="6"/>
  <c r="M48" i="6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C29" i="5" l="1"/>
  <c r="J29" i="5"/>
  <c r="H29" i="5"/>
  <c r="G29" i="5"/>
  <c r="K29" i="5"/>
  <c r="I29" i="5"/>
  <c r="B29" i="5"/>
  <c r="F29" i="5"/>
  <c r="E29" i="5"/>
  <c r="D29" i="5"/>
  <c r="R30" i="5"/>
  <c r="M50" i="6"/>
  <c r="L49" i="6"/>
  <c r="Q91" i="12"/>
  <c r="M49" i="6"/>
  <c r="J51" i="6"/>
  <c r="G51" i="6"/>
  <c r="K51" i="6"/>
  <c r="L51" i="6" s="1"/>
  <c r="H51" i="6"/>
  <c r="F51" i="6"/>
  <c r="C51" i="6"/>
  <c r="B51" i="6"/>
  <c r="E51" i="6"/>
  <c r="D51" i="6"/>
  <c r="I51" i="6"/>
  <c r="R52" i="6"/>
  <c r="L50" i="6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R31" i="5" l="1"/>
  <c r="R32" i="5" s="1"/>
  <c r="K30" i="5"/>
  <c r="E30" i="5"/>
  <c r="B30" i="5"/>
  <c r="G30" i="5"/>
  <c r="D30" i="5"/>
  <c r="J30" i="5"/>
  <c r="C30" i="5"/>
  <c r="F30" i="5"/>
  <c r="I30" i="5"/>
  <c r="H30" i="5"/>
  <c r="M51" i="6"/>
  <c r="Q92" i="12"/>
  <c r="R53" i="6"/>
  <c r="D52" i="6"/>
  <c r="H52" i="6"/>
  <c r="F52" i="6"/>
  <c r="C52" i="6"/>
  <c r="B52" i="6"/>
  <c r="J52" i="6"/>
  <c r="I52" i="6"/>
  <c r="G52" i="6"/>
  <c r="E52" i="6"/>
  <c r="K52" i="6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D31" i="5" l="1"/>
  <c r="I31" i="5"/>
  <c r="C31" i="5"/>
  <c r="K31" i="5"/>
  <c r="G31" i="5"/>
  <c r="G32" i="5"/>
  <c r="R33" i="5"/>
  <c r="I33" i="5" s="1"/>
  <c r="E32" i="5"/>
  <c r="F32" i="5"/>
  <c r="I32" i="5"/>
  <c r="K32" i="5"/>
  <c r="B32" i="5"/>
  <c r="D32" i="5"/>
  <c r="C32" i="5"/>
  <c r="H32" i="5"/>
  <c r="J32" i="5"/>
  <c r="E31" i="5"/>
  <c r="J31" i="5"/>
  <c r="H31" i="5"/>
  <c r="F31" i="5"/>
  <c r="B31" i="5"/>
  <c r="M52" i="6"/>
  <c r="Q93" i="12"/>
  <c r="L52" i="6"/>
  <c r="E53" i="6"/>
  <c r="G53" i="6"/>
  <c r="D53" i="6"/>
  <c r="K53" i="6"/>
  <c r="H53" i="6"/>
  <c r="F53" i="6"/>
  <c r="J53" i="6"/>
  <c r="C53" i="6"/>
  <c r="B53" i="6"/>
  <c r="I53" i="6"/>
  <c r="R54" i="6"/>
  <c r="U109" i="7"/>
  <c r="C109" i="7" s="1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H33" i="5" l="1"/>
  <c r="K33" i="5"/>
  <c r="J33" i="5"/>
  <c r="R34" i="5"/>
  <c r="H34" i="5" s="1"/>
  <c r="B33" i="5"/>
  <c r="C33" i="5"/>
  <c r="G33" i="5"/>
  <c r="E33" i="5"/>
  <c r="D33" i="5"/>
  <c r="F33" i="5"/>
  <c r="B34" i="5"/>
  <c r="K34" i="5"/>
  <c r="F34" i="5"/>
  <c r="M53" i="6"/>
  <c r="Q94" i="12"/>
  <c r="C54" i="6"/>
  <c r="G54" i="6"/>
  <c r="B54" i="6"/>
  <c r="H54" i="6"/>
  <c r="E54" i="6"/>
  <c r="J54" i="6"/>
  <c r="I54" i="6"/>
  <c r="K54" i="6"/>
  <c r="D54" i="6"/>
  <c r="F54" i="6"/>
  <c r="R55" i="6"/>
  <c r="L53" i="6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D34" i="5" l="1"/>
  <c r="J34" i="5"/>
  <c r="I34" i="5"/>
  <c r="C34" i="5"/>
  <c r="E34" i="5"/>
  <c r="R35" i="5"/>
  <c r="J35" i="5" s="1"/>
  <c r="G34" i="5"/>
  <c r="R36" i="5"/>
  <c r="R37" i="5" s="1"/>
  <c r="G35" i="5"/>
  <c r="L54" i="6"/>
  <c r="Q95" i="12"/>
  <c r="M54" i="6"/>
  <c r="C55" i="6"/>
  <c r="K55" i="6"/>
  <c r="I55" i="6"/>
  <c r="H55" i="6"/>
  <c r="G55" i="6"/>
  <c r="J55" i="6"/>
  <c r="E55" i="6"/>
  <c r="F55" i="6"/>
  <c r="B55" i="6"/>
  <c r="D55" i="6"/>
  <c r="R56" i="6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C35" i="5" l="1"/>
  <c r="F35" i="5"/>
  <c r="D35" i="5"/>
  <c r="H35" i="5"/>
  <c r="E35" i="5"/>
  <c r="B35" i="5"/>
  <c r="I35" i="5"/>
  <c r="K35" i="5"/>
  <c r="J37" i="5"/>
  <c r="K37" i="5"/>
  <c r="D37" i="5"/>
  <c r="H37" i="5"/>
  <c r="G37" i="5"/>
  <c r="I37" i="5"/>
  <c r="B37" i="5"/>
  <c r="E37" i="5"/>
  <c r="C37" i="5"/>
  <c r="F37" i="5"/>
  <c r="D36" i="5"/>
  <c r="H36" i="5"/>
  <c r="F36" i="5"/>
  <c r="B36" i="5"/>
  <c r="I36" i="5"/>
  <c r="K36" i="5"/>
  <c r="J36" i="5"/>
  <c r="G36" i="5"/>
  <c r="C36" i="5"/>
  <c r="E36" i="5"/>
  <c r="R38" i="5"/>
  <c r="M55" i="6"/>
  <c r="Q96" i="12"/>
  <c r="L55" i="6"/>
  <c r="H56" i="6"/>
  <c r="E56" i="6"/>
  <c r="C56" i="6"/>
  <c r="G56" i="6"/>
  <c r="B56" i="6"/>
  <c r="I56" i="6"/>
  <c r="F56" i="6"/>
  <c r="K56" i="6"/>
  <c r="D56" i="6"/>
  <c r="J56" i="6"/>
  <c r="R57" i="6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R39" i="5" l="1"/>
  <c r="K38" i="5"/>
  <c r="J38" i="5"/>
  <c r="D38" i="5"/>
  <c r="B38" i="5"/>
  <c r="G38" i="5"/>
  <c r="I38" i="5"/>
  <c r="H38" i="5"/>
  <c r="C38" i="5"/>
  <c r="E38" i="5"/>
  <c r="F38" i="5"/>
  <c r="L56" i="6"/>
  <c r="Q97" i="12"/>
  <c r="B57" i="6"/>
  <c r="C57" i="6"/>
  <c r="E57" i="6"/>
  <c r="F57" i="6"/>
  <c r="I57" i="6"/>
  <c r="H57" i="6"/>
  <c r="D57" i="6"/>
  <c r="J57" i="6"/>
  <c r="G57" i="6"/>
  <c r="K57" i="6"/>
  <c r="R58" i="6"/>
  <c r="M56" i="6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B39" i="5" l="1"/>
  <c r="K39" i="5"/>
  <c r="E39" i="5"/>
  <c r="I39" i="5"/>
  <c r="H39" i="5"/>
  <c r="J39" i="5"/>
  <c r="C39" i="5"/>
  <c r="G39" i="5"/>
  <c r="D39" i="5"/>
  <c r="F39" i="5"/>
  <c r="R40" i="5"/>
  <c r="M57" i="6"/>
  <c r="Q98" i="12"/>
  <c r="I58" i="6"/>
  <c r="J58" i="6"/>
  <c r="K58" i="6"/>
  <c r="F58" i="6"/>
  <c r="D58" i="6"/>
  <c r="G58" i="6"/>
  <c r="B58" i="6"/>
  <c r="C58" i="6"/>
  <c r="H58" i="6"/>
  <c r="E58" i="6"/>
  <c r="M58" i="6"/>
  <c r="R59" i="6"/>
  <c r="L57" i="6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H40" i="5" l="1"/>
  <c r="D40" i="5"/>
  <c r="K40" i="5"/>
  <c r="G40" i="5"/>
  <c r="J40" i="5"/>
  <c r="F40" i="5"/>
  <c r="B40" i="5"/>
  <c r="E40" i="5"/>
  <c r="C40" i="5"/>
  <c r="I40" i="5"/>
  <c r="R41" i="5"/>
  <c r="R42" i="5" s="1"/>
  <c r="Q99" i="12"/>
  <c r="F59" i="6"/>
  <c r="D59" i="6"/>
  <c r="I59" i="6"/>
  <c r="E59" i="6"/>
  <c r="B59" i="6"/>
  <c r="J59" i="6"/>
  <c r="H59" i="6"/>
  <c r="C59" i="6"/>
  <c r="K59" i="6"/>
  <c r="G59" i="6"/>
  <c r="R60" i="6"/>
  <c r="L58" i="6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F42" i="5" l="1"/>
  <c r="K42" i="5"/>
  <c r="I42" i="5"/>
  <c r="E42" i="5"/>
  <c r="J42" i="5"/>
  <c r="H42" i="5"/>
  <c r="B42" i="5"/>
  <c r="G42" i="5"/>
  <c r="D42" i="5"/>
  <c r="C42" i="5"/>
  <c r="R43" i="5"/>
  <c r="R44" i="5" s="1"/>
  <c r="C41" i="5"/>
  <c r="G41" i="5"/>
  <c r="K41" i="5"/>
  <c r="B41" i="5"/>
  <c r="J41" i="5"/>
  <c r="H41" i="5"/>
  <c r="D41" i="5"/>
  <c r="F41" i="5"/>
  <c r="I41" i="5"/>
  <c r="E41" i="5"/>
  <c r="Q100" i="12"/>
  <c r="M59" i="6"/>
  <c r="L59" i="6"/>
  <c r="J60" i="6"/>
  <c r="G60" i="6"/>
  <c r="H60" i="6"/>
  <c r="B60" i="6"/>
  <c r="K60" i="6"/>
  <c r="M60" i="6" s="1"/>
  <c r="C60" i="6"/>
  <c r="D60" i="6"/>
  <c r="F60" i="6"/>
  <c r="I60" i="6"/>
  <c r="E60" i="6"/>
  <c r="R61" i="6"/>
  <c r="B115" i="7"/>
  <c r="C115" i="7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K44" i="5" l="1"/>
  <c r="J44" i="5"/>
  <c r="F44" i="5"/>
  <c r="E44" i="5"/>
  <c r="I44" i="5"/>
  <c r="H44" i="5"/>
  <c r="C44" i="5"/>
  <c r="G44" i="5"/>
  <c r="D44" i="5"/>
  <c r="B44" i="5"/>
  <c r="K43" i="5"/>
  <c r="F43" i="5"/>
  <c r="E43" i="5"/>
  <c r="C43" i="5"/>
  <c r="D43" i="5"/>
  <c r="B43" i="5"/>
  <c r="J43" i="5"/>
  <c r="G43" i="5"/>
  <c r="H43" i="5"/>
  <c r="I43" i="5"/>
  <c r="R45" i="5"/>
  <c r="R46" i="5" s="1"/>
  <c r="Q101" i="12"/>
  <c r="L60" i="6"/>
  <c r="D61" i="6"/>
  <c r="I61" i="6"/>
  <c r="H61" i="6"/>
  <c r="C61" i="6"/>
  <c r="B61" i="6"/>
  <c r="J61" i="6"/>
  <c r="G61" i="6"/>
  <c r="F61" i="6"/>
  <c r="E61" i="6"/>
  <c r="K61" i="6"/>
  <c r="R62" i="6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B46" i="5" l="1"/>
  <c r="F46" i="5"/>
  <c r="E46" i="5"/>
  <c r="I46" i="5"/>
  <c r="K46" i="5"/>
  <c r="G46" i="5"/>
  <c r="H46" i="5"/>
  <c r="D46" i="5"/>
  <c r="C46" i="5"/>
  <c r="J46" i="5"/>
  <c r="B45" i="5"/>
  <c r="D45" i="5"/>
  <c r="E45" i="5"/>
  <c r="J45" i="5"/>
  <c r="C45" i="5"/>
  <c r="F45" i="5"/>
  <c r="H45" i="5"/>
  <c r="G45" i="5"/>
  <c r="I45" i="5"/>
  <c r="K45" i="5"/>
  <c r="R47" i="5"/>
  <c r="R48" i="5" s="1"/>
  <c r="Q102" i="12"/>
  <c r="L61" i="6"/>
  <c r="M61" i="6"/>
  <c r="H62" i="6"/>
  <c r="F62" i="6"/>
  <c r="G62" i="6"/>
  <c r="E62" i="6"/>
  <c r="C62" i="6"/>
  <c r="I62" i="6"/>
  <c r="K62" i="6"/>
  <c r="L62" i="6" s="1"/>
  <c r="J62" i="6"/>
  <c r="B62" i="6"/>
  <c r="D62" i="6"/>
  <c r="R63" i="6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B48" i="5" l="1"/>
  <c r="H48" i="5"/>
  <c r="J48" i="5"/>
  <c r="G48" i="5"/>
  <c r="F48" i="5"/>
  <c r="K48" i="5"/>
  <c r="I48" i="5"/>
  <c r="D48" i="5"/>
  <c r="E48" i="5"/>
  <c r="C48" i="5"/>
  <c r="J47" i="5"/>
  <c r="K47" i="5"/>
  <c r="F47" i="5"/>
  <c r="C47" i="5"/>
  <c r="B47" i="5"/>
  <c r="D47" i="5"/>
  <c r="H47" i="5"/>
  <c r="G47" i="5"/>
  <c r="I47" i="5"/>
  <c r="E47" i="5"/>
  <c r="R49" i="5"/>
  <c r="M62" i="6"/>
  <c r="Q103" i="12"/>
  <c r="G63" i="6"/>
  <c r="J63" i="6"/>
  <c r="F63" i="6"/>
  <c r="D63" i="6"/>
  <c r="C63" i="6"/>
  <c r="K63" i="6"/>
  <c r="L63" i="6" s="1"/>
  <c r="B63" i="6"/>
  <c r="H63" i="6"/>
  <c r="I63" i="6"/>
  <c r="E63" i="6"/>
  <c r="R64" i="6"/>
  <c r="B118" i="7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G49" i="5" l="1"/>
  <c r="K49" i="5"/>
  <c r="I49" i="5"/>
  <c r="E49" i="5"/>
  <c r="J49" i="5"/>
  <c r="B49" i="5"/>
  <c r="F49" i="5"/>
  <c r="C49" i="5"/>
  <c r="H49" i="5"/>
  <c r="D49" i="5"/>
  <c r="R50" i="5"/>
  <c r="M63" i="6"/>
  <c r="Q104" i="12"/>
  <c r="D64" i="6"/>
  <c r="G64" i="6"/>
  <c r="C64" i="6"/>
  <c r="J64" i="6"/>
  <c r="M64" i="6" s="1"/>
  <c r="K64" i="6"/>
  <c r="L64" i="6" s="1"/>
  <c r="B64" i="6"/>
  <c r="E64" i="6"/>
  <c r="F64" i="6"/>
  <c r="I64" i="6"/>
  <c r="H64" i="6"/>
  <c r="R65" i="6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B50" i="5" l="1"/>
  <c r="F50" i="5"/>
  <c r="C50" i="5"/>
  <c r="D50" i="5"/>
  <c r="E50" i="5"/>
  <c r="G50" i="5"/>
  <c r="H50" i="5"/>
  <c r="K50" i="5"/>
  <c r="J50" i="5"/>
  <c r="I50" i="5"/>
  <c r="R51" i="5"/>
  <c r="R52" i="5" s="1"/>
  <c r="Q105" i="12"/>
  <c r="D65" i="6"/>
  <c r="H65" i="6"/>
  <c r="K65" i="6"/>
  <c r="L65" i="6" s="1"/>
  <c r="J65" i="6"/>
  <c r="F65" i="6"/>
  <c r="E65" i="6"/>
  <c r="B65" i="6"/>
  <c r="C65" i="6"/>
  <c r="I65" i="6"/>
  <c r="G65" i="6"/>
  <c r="R66" i="6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G52" i="5" l="1"/>
  <c r="I52" i="5"/>
  <c r="C52" i="5"/>
  <c r="F52" i="5"/>
  <c r="B52" i="5"/>
  <c r="K52" i="5"/>
  <c r="E52" i="5"/>
  <c r="H52" i="5"/>
  <c r="D52" i="5"/>
  <c r="J52" i="5"/>
  <c r="J51" i="5"/>
  <c r="H51" i="5"/>
  <c r="G51" i="5"/>
  <c r="D51" i="5"/>
  <c r="E51" i="5"/>
  <c r="F51" i="5"/>
  <c r="I51" i="5"/>
  <c r="K51" i="5"/>
  <c r="B51" i="5"/>
  <c r="C51" i="5"/>
  <c r="R53" i="5"/>
  <c r="M65" i="6"/>
  <c r="Q106" i="12"/>
  <c r="J66" i="6"/>
  <c r="I66" i="6"/>
  <c r="C66" i="6"/>
  <c r="E66" i="6"/>
  <c r="B66" i="6"/>
  <c r="K66" i="6"/>
  <c r="D66" i="6"/>
  <c r="G66" i="6"/>
  <c r="H66" i="6"/>
  <c r="F66" i="6"/>
  <c r="R67" i="6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H53" i="5" l="1"/>
  <c r="J53" i="5"/>
  <c r="K53" i="5"/>
  <c r="D53" i="5"/>
  <c r="E53" i="5"/>
  <c r="C53" i="5"/>
  <c r="B53" i="5"/>
  <c r="F53" i="5"/>
  <c r="I53" i="5"/>
  <c r="G53" i="5"/>
  <c r="R54" i="5"/>
  <c r="R55" i="5" s="1"/>
  <c r="Q107" i="12"/>
  <c r="L66" i="6"/>
  <c r="D67" i="6"/>
  <c r="J67" i="6"/>
  <c r="M67" i="6" s="1"/>
  <c r="E67" i="6"/>
  <c r="K67" i="6"/>
  <c r="L67" i="6" s="1"/>
  <c r="I67" i="6"/>
  <c r="G67" i="6"/>
  <c r="B67" i="6"/>
  <c r="F67" i="6"/>
  <c r="C67" i="6"/>
  <c r="H67" i="6"/>
  <c r="R68" i="6"/>
  <c r="M66" i="6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K55" i="5" l="1"/>
  <c r="C55" i="5"/>
  <c r="D55" i="5"/>
  <c r="B55" i="5"/>
  <c r="J55" i="5"/>
  <c r="H55" i="5"/>
  <c r="F55" i="5"/>
  <c r="I55" i="5"/>
  <c r="G55" i="5"/>
  <c r="E55" i="5"/>
  <c r="C54" i="5"/>
  <c r="B54" i="5"/>
  <c r="D54" i="5"/>
  <c r="G54" i="5"/>
  <c r="J54" i="5"/>
  <c r="I54" i="5"/>
  <c r="K54" i="5"/>
  <c r="H54" i="5"/>
  <c r="E54" i="5"/>
  <c r="F54" i="5"/>
  <c r="R56" i="5"/>
  <c r="Q108" i="12"/>
  <c r="C68" i="6"/>
  <c r="E68" i="6"/>
  <c r="B68" i="6"/>
  <c r="F68" i="6"/>
  <c r="I68" i="6"/>
  <c r="D68" i="6"/>
  <c r="H68" i="6"/>
  <c r="G68" i="6"/>
  <c r="K68" i="6"/>
  <c r="J68" i="6"/>
  <c r="R69" i="6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K56" i="5" l="1"/>
  <c r="C56" i="5"/>
  <c r="I56" i="5"/>
  <c r="D56" i="5"/>
  <c r="J56" i="5"/>
  <c r="H56" i="5"/>
  <c r="E56" i="5"/>
  <c r="R57" i="5"/>
  <c r="B56" i="5"/>
  <c r="G56" i="5"/>
  <c r="F56" i="5"/>
  <c r="M68" i="6"/>
  <c r="L68" i="6"/>
  <c r="Q109" i="12"/>
  <c r="G69" i="6"/>
  <c r="K69" i="6"/>
  <c r="H69" i="6"/>
  <c r="D69" i="6"/>
  <c r="B69" i="6"/>
  <c r="J69" i="6"/>
  <c r="C69" i="6"/>
  <c r="I69" i="6"/>
  <c r="F69" i="6"/>
  <c r="E69" i="6"/>
  <c r="R70" i="6"/>
  <c r="A124" i="7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E57" i="5" l="1"/>
  <c r="I57" i="5"/>
  <c r="F57" i="5"/>
  <c r="K57" i="5"/>
  <c r="C57" i="5"/>
  <c r="J57" i="5"/>
  <c r="R58" i="5"/>
  <c r="D57" i="5"/>
  <c r="B57" i="5"/>
  <c r="H57" i="5"/>
  <c r="G57" i="5"/>
  <c r="M69" i="6"/>
  <c r="Q110" i="12"/>
  <c r="L69" i="6"/>
  <c r="D70" i="6"/>
  <c r="G70" i="6"/>
  <c r="F70" i="6"/>
  <c r="I70" i="6"/>
  <c r="J70" i="6"/>
  <c r="H70" i="6"/>
  <c r="E70" i="6"/>
  <c r="C70" i="6"/>
  <c r="B70" i="6"/>
  <c r="K70" i="6"/>
  <c r="R71" i="6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C58" i="5" l="1"/>
  <c r="F58" i="5"/>
  <c r="G58" i="5"/>
  <c r="B58" i="5"/>
  <c r="D58" i="5"/>
  <c r="K58" i="5"/>
  <c r="J58" i="5"/>
  <c r="E58" i="5"/>
  <c r="H58" i="5"/>
  <c r="I58" i="5"/>
  <c r="R59" i="5"/>
  <c r="M70" i="6"/>
  <c r="L70" i="6"/>
  <c r="Q111" i="12"/>
  <c r="J71" i="6"/>
  <c r="B71" i="6"/>
  <c r="E71" i="6"/>
  <c r="C71" i="6"/>
  <c r="H71" i="6"/>
  <c r="D71" i="6"/>
  <c r="G71" i="6"/>
  <c r="K71" i="6"/>
  <c r="F71" i="6"/>
  <c r="I71" i="6"/>
  <c r="R72" i="6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G59" i="5" l="1"/>
  <c r="J59" i="5"/>
  <c r="I59" i="5"/>
  <c r="F59" i="5"/>
  <c r="C59" i="5"/>
  <c r="D59" i="5"/>
  <c r="K59" i="5"/>
  <c r="H59" i="5"/>
  <c r="B59" i="5"/>
  <c r="E59" i="5"/>
  <c r="R60" i="5"/>
  <c r="M71" i="6"/>
  <c r="L71" i="6"/>
  <c r="Q112" i="12"/>
  <c r="I72" i="6"/>
  <c r="D72" i="6"/>
  <c r="J72" i="6"/>
  <c r="F72" i="6"/>
  <c r="G72" i="6"/>
  <c r="C72" i="6"/>
  <c r="K72" i="6"/>
  <c r="E72" i="6"/>
  <c r="H72" i="6"/>
  <c r="B72" i="6"/>
  <c r="M72" i="6"/>
  <c r="R73" i="6"/>
  <c r="B127" i="7"/>
  <c r="C127" i="7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H60" i="5" l="1"/>
  <c r="G60" i="5"/>
  <c r="E60" i="5"/>
  <c r="I60" i="5"/>
  <c r="F60" i="5"/>
  <c r="D60" i="5"/>
  <c r="B60" i="5"/>
  <c r="R61" i="5"/>
  <c r="J60" i="5"/>
  <c r="C60" i="5"/>
  <c r="K60" i="5"/>
  <c r="L72" i="6"/>
  <c r="Q113" i="12"/>
  <c r="C73" i="6"/>
  <c r="I73" i="6"/>
  <c r="H73" i="6"/>
  <c r="B73" i="6"/>
  <c r="F73" i="6"/>
  <c r="E73" i="6"/>
  <c r="K73" i="6"/>
  <c r="D73" i="6"/>
  <c r="G73" i="6"/>
  <c r="J73" i="6"/>
  <c r="R74" i="6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K61" i="5" l="1"/>
  <c r="J61" i="5"/>
  <c r="R62" i="5"/>
  <c r="H61" i="5"/>
  <c r="G61" i="5"/>
  <c r="C61" i="5"/>
  <c r="F61" i="5"/>
  <c r="I61" i="5"/>
  <c r="B61" i="5"/>
  <c r="D61" i="5"/>
  <c r="E61" i="5"/>
  <c r="Q114" i="12"/>
  <c r="L73" i="6"/>
  <c r="G74" i="6"/>
  <c r="B74" i="6"/>
  <c r="I74" i="6"/>
  <c r="D74" i="6"/>
  <c r="J74" i="6"/>
  <c r="M74" i="6" s="1"/>
  <c r="E74" i="6"/>
  <c r="K74" i="6"/>
  <c r="C74" i="6"/>
  <c r="H74" i="6"/>
  <c r="F74" i="6"/>
  <c r="R75" i="6"/>
  <c r="M73" i="6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C62" i="5" l="1"/>
  <c r="B62" i="5"/>
  <c r="I62" i="5"/>
  <c r="H62" i="5"/>
  <c r="F62" i="5"/>
  <c r="G62" i="5"/>
  <c r="K62" i="5"/>
  <c r="J62" i="5"/>
  <c r="E62" i="5"/>
  <c r="D62" i="5"/>
  <c r="R63" i="5"/>
  <c r="L74" i="6"/>
  <c r="Q115" i="12"/>
  <c r="E75" i="6"/>
  <c r="B75" i="6"/>
  <c r="C75" i="6"/>
  <c r="K75" i="6"/>
  <c r="D75" i="6"/>
  <c r="G75" i="6"/>
  <c r="J75" i="6"/>
  <c r="H75" i="6"/>
  <c r="I75" i="6"/>
  <c r="F75" i="6"/>
  <c r="R76" i="6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E63" i="5" l="1"/>
  <c r="G63" i="5"/>
  <c r="B63" i="5"/>
  <c r="C63" i="5"/>
  <c r="K63" i="5"/>
  <c r="J63" i="5"/>
  <c r="H63" i="5"/>
  <c r="D63" i="5"/>
  <c r="F63" i="5"/>
  <c r="I63" i="5"/>
  <c r="R64" i="5"/>
  <c r="R65" i="5" s="1"/>
  <c r="Q116" i="12"/>
  <c r="L75" i="6"/>
  <c r="F76" i="6"/>
  <c r="G76" i="6"/>
  <c r="K76" i="6"/>
  <c r="I76" i="6"/>
  <c r="B76" i="6"/>
  <c r="E76" i="6"/>
  <c r="D76" i="6"/>
  <c r="C76" i="6"/>
  <c r="H76" i="6"/>
  <c r="J76" i="6"/>
  <c r="R77" i="6"/>
  <c r="M75" i="6"/>
  <c r="A131" i="7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R66" i="5" l="1"/>
  <c r="K65" i="5"/>
  <c r="I65" i="5"/>
  <c r="C65" i="5"/>
  <c r="E65" i="5"/>
  <c r="G65" i="5"/>
  <c r="H65" i="5"/>
  <c r="D65" i="5"/>
  <c r="J65" i="5"/>
  <c r="F65" i="5"/>
  <c r="B65" i="5"/>
  <c r="I66" i="5"/>
  <c r="J64" i="5"/>
  <c r="I64" i="5"/>
  <c r="E64" i="5"/>
  <c r="G64" i="5"/>
  <c r="C64" i="5"/>
  <c r="D64" i="5"/>
  <c r="B64" i="5"/>
  <c r="F64" i="5"/>
  <c r="H64" i="5"/>
  <c r="K64" i="5"/>
  <c r="F66" i="5"/>
  <c r="M76" i="6"/>
  <c r="L76" i="6"/>
  <c r="Q117" i="12"/>
  <c r="C77" i="6"/>
  <c r="B77" i="6"/>
  <c r="H77" i="6"/>
  <c r="F77" i="6"/>
  <c r="K77" i="6"/>
  <c r="G77" i="6"/>
  <c r="J77" i="6"/>
  <c r="E77" i="6"/>
  <c r="I77" i="6"/>
  <c r="D77" i="6"/>
  <c r="R78" i="6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E66" i="5" l="1"/>
  <c r="B66" i="5"/>
  <c r="G66" i="5"/>
  <c r="C66" i="5"/>
  <c r="J66" i="5"/>
  <c r="D66" i="5"/>
  <c r="K66" i="5"/>
  <c r="H66" i="5"/>
  <c r="R67" i="5"/>
  <c r="M77" i="6"/>
  <c r="Q118" i="12"/>
  <c r="L77" i="6"/>
  <c r="I78" i="6"/>
  <c r="E78" i="6"/>
  <c r="K78" i="6"/>
  <c r="C78" i="6"/>
  <c r="D78" i="6"/>
  <c r="B78" i="6"/>
  <c r="J78" i="6"/>
  <c r="F78" i="6"/>
  <c r="H78" i="6"/>
  <c r="G78" i="6"/>
  <c r="R79" i="6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H67" i="5" l="1"/>
  <c r="I67" i="5"/>
  <c r="F67" i="5"/>
  <c r="E67" i="5"/>
  <c r="D67" i="5"/>
  <c r="G67" i="5"/>
  <c r="B67" i="5"/>
  <c r="K67" i="5"/>
  <c r="C67" i="5"/>
  <c r="R68" i="5"/>
  <c r="J67" i="5"/>
  <c r="L78" i="6"/>
  <c r="Q119" i="12"/>
  <c r="M78" i="6"/>
  <c r="D79" i="6"/>
  <c r="G79" i="6"/>
  <c r="H79" i="6"/>
  <c r="I79" i="6"/>
  <c r="C79" i="6"/>
  <c r="F79" i="6"/>
  <c r="K79" i="6"/>
  <c r="L79" i="6" s="1"/>
  <c r="J79" i="6"/>
  <c r="E79" i="6"/>
  <c r="B79" i="6"/>
  <c r="R80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J68" i="5" l="1"/>
  <c r="F68" i="5"/>
  <c r="H68" i="5"/>
  <c r="R69" i="5"/>
  <c r="G68" i="5"/>
  <c r="D68" i="5"/>
  <c r="E68" i="5"/>
  <c r="B68" i="5"/>
  <c r="C68" i="5"/>
  <c r="K68" i="5"/>
  <c r="I68" i="5"/>
  <c r="M79" i="6"/>
  <c r="Q120" i="12"/>
  <c r="K80" i="6"/>
  <c r="H80" i="6"/>
  <c r="F80" i="6"/>
  <c r="J80" i="6"/>
  <c r="D80" i="6"/>
  <c r="G80" i="6"/>
  <c r="C80" i="6"/>
  <c r="B80" i="6"/>
  <c r="E80" i="6"/>
  <c r="I80" i="6"/>
  <c r="R81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F69" i="5" l="1"/>
  <c r="J69" i="5"/>
  <c r="C69" i="5"/>
  <c r="I69" i="5"/>
  <c r="G69" i="5"/>
  <c r="D69" i="5"/>
  <c r="R70" i="5"/>
  <c r="K69" i="5"/>
  <c r="B69" i="5"/>
  <c r="E69" i="5"/>
  <c r="H69" i="5"/>
  <c r="M80" i="6"/>
  <c r="Q121" i="12"/>
  <c r="I81" i="6"/>
  <c r="H81" i="6"/>
  <c r="B81" i="6"/>
  <c r="K81" i="6"/>
  <c r="F81" i="6"/>
  <c r="J81" i="6"/>
  <c r="C81" i="6"/>
  <c r="D81" i="6"/>
  <c r="E81" i="6"/>
  <c r="G81" i="6"/>
  <c r="R82" i="6"/>
  <c r="L80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F70" i="5" l="1"/>
  <c r="H70" i="5"/>
  <c r="K70" i="5"/>
  <c r="B70" i="5"/>
  <c r="G70" i="5"/>
  <c r="I70" i="5"/>
  <c r="R71" i="5"/>
  <c r="E70" i="5"/>
  <c r="J70" i="5"/>
  <c r="D70" i="5"/>
  <c r="C70" i="5"/>
  <c r="M81" i="6"/>
  <c r="L81" i="6"/>
  <c r="Q122" i="12"/>
  <c r="B82" i="6"/>
  <c r="J82" i="6"/>
  <c r="G82" i="6"/>
  <c r="F82" i="6"/>
  <c r="D82" i="6"/>
  <c r="I82" i="6"/>
  <c r="H82" i="6"/>
  <c r="E82" i="6"/>
  <c r="C82" i="6"/>
  <c r="K82" i="6"/>
  <c r="L82" i="6" s="1"/>
  <c r="R83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C71" i="5" l="1"/>
  <c r="E71" i="5"/>
  <c r="G71" i="5"/>
  <c r="F71" i="5"/>
  <c r="K71" i="5"/>
  <c r="D71" i="5"/>
  <c r="H71" i="5"/>
  <c r="J71" i="5"/>
  <c r="B71" i="5"/>
  <c r="I71" i="5"/>
  <c r="R72" i="5"/>
  <c r="M82" i="6"/>
  <c r="Q123" i="12"/>
  <c r="H83" i="6"/>
  <c r="G83" i="6"/>
  <c r="D83" i="6"/>
  <c r="C83" i="6"/>
  <c r="K83" i="6"/>
  <c r="E83" i="6"/>
  <c r="B83" i="6"/>
  <c r="I83" i="6"/>
  <c r="F83" i="6"/>
  <c r="J83" i="6"/>
  <c r="R84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H72" i="5" l="1"/>
  <c r="C72" i="5"/>
  <c r="I72" i="5"/>
  <c r="G72" i="5"/>
  <c r="B72" i="5"/>
  <c r="E72" i="5"/>
  <c r="J72" i="5"/>
  <c r="K72" i="5"/>
  <c r="D72" i="5"/>
  <c r="F72" i="5"/>
  <c r="R73" i="5"/>
  <c r="M83" i="6"/>
  <c r="Q124" i="12"/>
  <c r="L83" i="6"/>
  <c r="F84" i="6"/>
  <c r="K84" i="6"/>
  <c r="I84" i="6"/>
  <c r="C84" i="6"/>
  <c r="B84" i="6"/>
  <c r="H84" i="6"/>
  <c r="J84" i="6"/>
  <c r="M84" i="6" s="1"/>
  <c r="D84" i="6"/>
  <c r="G84" i="6"/>
  <c r="E84" i="6"/>
  <c r="R85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H73" i="5" l="1"/>
  <c r="R74" i="5"/>
  <c r="I73" i="5"/>
  <c r="F73" i="5"/>
  <c r="B73" i="5"/>
  <c r="C73" i="5"/>
  <c r="G73" i="5"/>
  <c r="E73" i="5"/>
  <c r="J73" i="5"/>
  <c r="K73" i="5"/>
  <c r="D73" i="5"/>
  <c r="R75" i="5"/>
  <c r="C75" i="5" s="1"/>
  <c r="Q125" i="12"/>
  <c r="L84" i="6"/>
  <c r="C85" i="6"/>
  <c r="J85" i="6"/>
  <c r="H85" i="6"/>
  <c r="G85" i="6"/>
  <c r="B85" i="6"/>
  <c r="D85" i="6"/>
  <c r="I85" i="6"/>
  <c r="E85" i="6"/>
  <c r="K85" i="6"/>
  <c r="L85" i="6" s="1"/>
  <c r="F85" i="6"/>
  <c r="R86" i="6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R76" i="5" l="1"/>
  <c r="B76" i="5" s="1"/>
  <c r="H75" i="5"/>
  <c r="K75" i="5"/>
  <c r="E75" i="5"/>
  <c r="G75" i="5"/>
  <c r="I75" i="5"/>
  <c r="F75" i="5"/>
  <c r="B75" i="5"/>
  <c r="J75" i="5"/>
  <c r="D75" i="5"/>
  <c r="K74" i="5"/>
  <c r="H74" i="5"/>
  <c r="B74" i="5"/>
  <c r="G74" i="5"/>
  <c r="F74" i="5"/>
  <c r="E74" i="5"/>
  <c r="J74" i="5"/>
  <c r="C74" i="5"/>
  <c r="I74" i="5"/>
  <c r="D74" i="5"/>
  <c r="M85" i="6"/>
  <c r="Q126" i="12"/>
  <c r="I86" i="6"/>
  <c r="J86" i="6"/>
  <c r="M86" i="6" s="1"/>
  <c r="G86" i="6"/>
  <c r="K86" i="6"/>
  <c r="C86" i="6"/>
  <c r="H86" i="6"/>
  <c r="B86" i="6"/>
  <c r="D86" i="6"/>
  <c r="E86" i="6"/>
  <c r="F86" i="6"/>
  <c r="R87" i="6"/>
  <c r="G76" i="5"/>
  <c r="C76" i="5"/>
  <c r="J76" i="5"/>
  <c r="D76" i="5"/>
  <c r="E76" i="5"/>
  <c r="I76" i="5"/>
  <c r="K76" i="5"/>
  <c r="H76" i="5"/>
  <c r="F76" i="5"/>
  <c r="R77" i="5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Q127" i="12" l="1"/>
  <c r="B87" i="6"/>
  <c r="G87" i="6"/>
  <c r="J87" i="6"/>
  <c r="H87" i="6"/>
  <c r="D87" i="6"/>
  <c r="K87" i="6"/>
  <c r="L87" i="6" s="1"/>
  <c r="E87" i="6"/>
  <c r="C87" i="6"/>
  <c r="I87" i="6"/>
  <c r="F87" i="6"/>
  <c r="M87" i="6"/>
  <c r="R88" i="6"/>
  <c r="L86" i="6"/>
  <c r="B77" i="5"/>
  <c r="H77" i="5"/>
  <c r="F77" i="5"/>
  <c r="C77" i="5"/>
  <c r="I77" i="5"/>
  <c r="K77" i="5"/>
  <c r="D77" i="5"/>
  <c r="J77" i="5"/>
  <c r="E77" i="5"/>
  <c r="G77" i="5"/>
  <c r="R78" i="5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Q128" i="12" l="1"/>
  <c r="J88" i="6"/>
  <c r="I88" i="6"/>
  <c r="C88" i="6"/>
  <c r="B88" i="6"/>
  <c r="K88" i="6"/>
  <c r="E88" i="6"/>
  <c r="G88" i="6"/>
  <c r="H88" i="6"/>
  <c r="F88" i="6"/>
  <c r="D88" i="6"/>
  <c r="R89" i="6"/>
  <c r="D78" i="5"/>
  <c r="F78" i="5"/>
  <c r="J78" i="5"/>
  <c r="I78" i="5"/>
  <c r="C78" i="5"/>
  <c r="G78" i="5"/>
  <c r="E78" i="5"/>
  <c r="B78" i="5"/>
  <c r="H78" i="5"/>
  <c r="K78" i="5"/>
  <c r="R79" i="5"/>
  <c r="A143" i="7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M88" i="6" l="1"/>
  <c r="L88" i="6"/>
  <c r="Q129" i="12"/>
  <c r="K89" i="6"/>
  <c r="E89" i="6"/>
  <c r="I89" i="6"/>
  <c r="G89" i="6"/>
  <c r="F89" i="6"/>
  <c r="H89" i="6"/>
  <c r="C89" i="6"/>
  <c r="D89" i="6"/>
  <c r="J89" i="6"/>
  <c r="M89" i="6" s="1"/>
  <c r="B89" i="6"/>
  <c r="R90" i="6"/>
  <c r="E79" i="5"/>
  <c r="G79" i="5"/>
  <c r="F79" i="5"/>
  <c r="I79" i="5"/>
  <c r="K79" i="5"/>
  <c r="D79" i="5"/>
  <c r="J79" i="5"/>
  <c r="B79" i="5"/>
  <c r="C79" i="5"/>
  <c r="H79" i="5"/>
  <c r="R80" i="5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Q130" i="12" l="1"/>
  <c r="K90" i="6"/>
  <c r="E90" i="6"/>
  <c r="B90" i="6"/>
  <c r="D90" i="6"/>
  <c r="C90" i="6"/>
  <c r="G90" i="6"/>
  <c r="J90" i="6"/>
  <c r="M90" i="6" s="1"/>
  <c r="I90" i="6"/>
  <c r="H90" i="6"/>
  <c r="F90" i="6"/>
  <c r="R91" i="6"/>
  <c r="L89" i="6"/>
  <c r="G80" i="5"/>
  <c r="K80" i="5"/>
  <c r="J80" i="5"/>
  <c r="I80" i="5"/>
  <c r="H80" i="5"/>
  <c r="E80" i="5"/>
  <c r="B80" i="5"/>
  <c r="F80" i="5"/>
  <c r="D80" i="5"/>
  <c r="C80" i="5"/>
  <c r="R81" i="5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Q131" i="12" l="1"/>
  <c r="L90" i="6"/>
  <c r="F91" i="6"/>
  <c r="B91" i="6"/>
  <c r="K91" i="6"/>
  <c r="H91" i="6"/>
  <c r="I91" i="6"/>
  <c r="G91" i="6"/>
  <c r="C91" i="6"/>
  <c r="D91" i="6"/>
  <c r="J91" i="6"/>
  <c r="M91" i="6" s="1"/>
  <c r="E91" i="6"/>
  <c r="R92" i="6"/>
  <c r="D81" i="5"/>
  <c r="H81" i="5"/>
  <c r="C81" i="5"/>
  <c r="J81" i="5"/>
  <c r="B81" i="5"/>
  <c r="K81" i="5"/>
  <c r="G81" i="5"/>
  <c r="E81" i="5"/>
  <c r="F81" i="5"/>
  <c r="I81" i="5"/>
  <c r="R82" i="5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Q132" i="12" l="1"/>
  <c r="J92" i="6"/>
  <c r="C92" i="6"/>
  <c r="K92" i="6"/>
  <c r="B92" i="6"/>
  <c r="H92" i="6"/>
  <c r="D92" i="6"/>
  <c r="F92" i="6"/>
  <c r="E92" i="6"/>
  <c r="G92" i="6"/>
  <c r="I92" i="6"/>
  <c r="R93" i="6"/>
  <c r="L91" i="6"/>
  <c r="C82" i="5"/>
  <c r="B82" i="5"/>
  <c r="G82" i="5"/>
  <c r="J82" i="5"/>
  <c r="I82" i="5"/>
  <c r="H82" i="5"/>
  <c r="F82" i="5"/>
  <c r="D82" i="5"/>
  <c r="E82" i="5"/>
  <c r="K82" i="5"/>
  <c r="R83" i="5"/>
  <c r="F219" i="11"/>
  <c r="I219" i="11"/>
  <c r="G219" i="11"/>
  <c r="D219" i="11"/>
  <c r="H219" i="11"/>
  <c r="A219" i="11"/>
  <c r="E219" i="11"/>
  <c r="J219" i="11"/>
  <c r="B219" i="11"/>
  <c r="C219" i="11"/>
  <c r="Q220" i="11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Q133" i="12" l="1"/>
  <c r="L92" i="6"/>
  <c r="B93" i="6"/>
  <c r="E93" i="6"/>
  <c r="I93" i="6"/>
  <c r="C93" i="6"/>
  <c r="K93" i="6"/>
  <c r="D93" i="6"/>
  <c r="G93" i="6"/>
  <c r="H93" i="6"/>
  <c r="F93" i="6"/>
  <c r="J93" i="6"/>
  <c r="M93" i="6" s="1"/>
  <c r="R94" i="6"/>
  <c r="M92" i="6"/>
  <c r="G83" i="5"/>
  <c r="J83" i="5"/>
  <c r="F83" i="5"/>
  <c r="H83" i="5"/>
  <c r="C83" i="5"/>
  <c r="B83" i="5"/>
  <c r="I83" i="5"/>
  <c r="K83" i="5"/>
  <c r="D83" i="5"/>
  <c r="E83" i="5"/>
  <c r="R84" i="5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Q134" i="12" l="1"/>
  <c r="F94" i="6"/>
  <c r="I94" i="6"/>
  <c r="E94" i="6"/>
  <c r="J94" i="6"/>
  <c r="M94" i="6" s="1"/>
  <c r="G94" i="6"/>
  <c r="D94" i="6"/>
  <c r="K94" i="6"/>
  <c r="B94" i="6"/>
  <c r="C94" i="6"/>
  <c r="H94" i="6"/>
  <c r="R95" i="6"/>
  <c r="L93" i="6"/>
  <c r="J84" i="5"/>
  <c r="H84" i="5"/>
  <c r="E84" i="5"/>
  <c r="D84" i="5"/>
  <c r="F84" i="5"/>
  <c r="G84" i="5"/>
  <c r="C84" i="5"/>
  <c r="B84" i="5"/>
  <c r="I84" i="5"/>
  <c r="K84" i="5"/>
  <c r="R85" i="5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Q135" i="12" l="1"/>
  <c r="L94" i="6"/>
  <c r="H95" i="6"/>
  <c r="D95" i="6"/>
  <c r="F95" i="6"/>
  <c r="C95" i="6"/>
  <c r="E95" i="6"/>
  <c r="G95" i="6"/>
  <c r="K95" i="6"/>
  <c r="I95" i="6"/>
  <c r="J95" i="6"/>
  <c r="M95" i="6" s="1"/>
  <c r="B95" i="6"/>
  <c r="R96" i="6"/>
  <c r="C85" i="5"/>
  <c r="B85" i="5"/>
  <c r="G85" i="5"/>
  <c r="E85" i="5"/>
  <c r="D85" i="5"/>
  <c r="H85" i="5"/>
  <c r="F85" i="5"/>
  <c r="K85" i="5"/>
  <c r="I85" i="5"/>
  <c r="J85" i="5"/>
  <c r="R86" i="5"/>
  <c r="J222" i="11"/>
  <c r="C222" i="11"/>
  <c r="I222" i="11"/>
  <c r="B222" i="11"/>
  <c r="D222" i="11"/>
  <c r="G222" i="11"/>
  <c r="E222" i="11"/>
  <c r="F222" i="11"/>
  <c r="A222" i="11"/>
  <c r="H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Q136" i="12" l="1"/>
  <c r="B96" i="6"/>
  <c r="J96" i="6"/>
  <c r="M96" i="6" s="1"/>
  <c r="K96" i="6"/>
  <c r="F96" i="6"/>
  <c r="C96" i="6"/>
  <c r="I96" i="6"/>
  <c r="D96" i="6"/>
  <c r="G96" i="6"/>
  <c r="H96" i="6"/>
  <c r="E96" i="6"/>
  <c r="R97" i="6"/>
  <c r="L95" i="6"/>
  <c r="H86" i="5"/>
  <c r="J86" i="5"/>
  <c r="I86" i="5"/>
  <c r="G86" i="5"/>
  <c r="K86" i="5"/>
  <c r="B86" i="5"/>
  <c r="E86" i="5"/>
  <c r="D86" i="5"/>
  <c r="C86" i="5"/>
  <c r="F86" i="5"/>
  <c r="R87" i="5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Q137" i="12" l="1"/>
  <c r="L96" i="6"/>
  <c r="I97" i="6"/>
  <c r="F97" i="6"/>
  <c r="C97" i="6"/>
  <c r="H97" i="6"/>
  <c r="D97" i="6"/>
  <c r="G97" i="6"/>
  <c r="E97" i="6"/>
  <c r="J97" i="6"/>
  <c r="M97" i="6" s="1"/>
  <c r="B97" i="6"/>
  <c r="K97" i="6"/>
  <c r="R98" i="6"/>
  <c r="G87" i="5"/>
  <c r="C87" i="5"/>
  <c r="J87" i="5"/>
  <c r="D87" i="5"/>
  <c r="K87" i="5"/>
  <c r="B87" i="5"/>
  <c r="E87" i="5"/>
  <c r="F87" i="5"/>
  <c r="I87" i="5"/>
  <c r="H87" i="5"/>
  <c r="R88" i="5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Q138" i="12" l="1"/>
  <c r="G98" i="6"/>
  <c r="F98" i="6"/>
  <c r="B98" i="6"/>
  <c r="K98" i="6"/>
  <c r="H98" i="6"/>
  <c r="D98" i="6"/>
  <c r="C98" i="6"/>
  <c r="J98" i="6"/>
  <c r="M98" i="6" s="1"/>
  <c r="I98" i="6"/>
  <c r="E98" i="6"/>
  <c r="L97" i="6"/>
  <c r="R99" i="6"/>
  <c r="K88" i="5"/>
  <c r="H88" i="5"/>
  <c r="I88" i="5"/>
  <c r="J88" i="5"/>
  <c r="E88" i="5"/>
  <c r="D88" i="5"/>
  <c r="B88" i="5"/>
  <c r="F88" i="5"/>
  <c r="G88" i="5"/>
  <c r="C88" i="5"/>
  <c r="R89" i="5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Q139" i="12" l="1"/>
  <c r="D99" i="6"/>
  <c r="J99" i="6"/>
  <c r="M99" i="6" s="1"/>
  <c r="I99" i="6"/>
  <c r="C99" i="6"/>
  <c r="F99" i="6"/>
  <c r="G99" i="6"/>
  <c r="E99" i="6"/>
  <c r="K99" i="6"/>
  <c r="H99" i="6"/>
  <c r="B99" i="6"/>
  <c r="R100" i="6"/>
  <c r="L98" i="6"/>
  <c r="H89" i="5"/>
  <c r="J89" i="5"/>
  <c r="I89" i="5"/>
  <c r="D89" i="5"/>
  <c r="E89" i="5"/>
  <c r="F89" i="5"/>
  <c r="B89" i="5"/>
  <c r="K89" i="5"/>
  <c r="C89" i="5"/>
  <c r="G89" i="5"/>
  <c r="R90" i="5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Q140" i="12" l="1"/>
  <c r="I100" i="6"/>
  <c r="K100" i="6"/>
  <c r="D100" i="6"/>
  <c r="H100" i="6"/>
  <c r="B100" i="6"/>
  <c r="J100" i="6"/>
  <c r="E100" i="6"/>
  <c r="G100" i="6"/>
  <c r="F100" i="6"/>
  <c r="C100" i="6"/>
  <c r="R101" i="6"/>
  <c r="L99" i="6"/>
  <c r="K90" i="5"/>
  <c r="J90" i="5"/>
  <c r="G90" i="5"/>
  <c r="B90" i="5"/>
  <c r="H90" i="5"/>
  <c r="C90" i="5"/>
  <c r="D90" i="5"/>
  <c r="E90" i="5"/>
  <c r="F90" i="5"/>
  <c r="I90" i="5"/>
  <c r="R91" i="5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Q141" i="12" l="1"/>
  <c r="L100" i="6"/>
  <c r="D101" i="6"/>
  <c r="J101" i="6"/>
  <c r="M101" i="6" s="1"/>
  <c r="E101" i="6"/>
  <c r="I101" i="6"/>
  <c r="B101" i="6"/>
  <c r="F101" i="6"/>
  <c r="K101" i="6"/>
  <c r="G101" i="6"/>
  <c r="C101" i="6"/>
  <c r="H101" i="6"/>
  <c r="R102" i="6"/>
  <c r="M100" i="6"/>
  <c r="E91" i="5"/>
  <c r="B91" i="5"/>
  <c r="H91" i="5"/>
  <c r="D91" i="5"/>
  <c r="G91" i="5"/>
  <c r="F91" i="5"/>
  <c r="J91" i="5"/>
  <c r="I91" i="5"/>
  <c r="K91" i="5"/>
  <c r="C91" i="5"/>
  <c r="R92" i="5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Q142" i="12" l="1"/>
  <c r="L101" i="6"/>
  <c r="E102" i="6"/>
  <c r="D102" i="6"/>
  <c r="J102" i="6"/>
  <c r="K102" i="6"/>
  <c r="F102" i="6"/>
  <c r="B102" i="6"/>
  <c r="C102" i="6"/>
  <c r="H102" i="6"/>
  <c r="G102" i="6"/>
  <c r="I102" i="6"/>
  <c r="R103" i="6"/>
  <c r="K92" i="5"/>
  <c r="C92" i="5"/>
  <c r="D92" i="5"/>
  <c r="B92" i="5"/>
  <c r="H92" i="5"/>
  <c r="I92" i="5"/>
  <c r="E92" i="5"/>
  <c r="F92" i="5"/>
  <c r="G92" i="5"/>
  <c r="J92" i="5"/>
  <c r="R93" i="5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Q143" i="12" l="1"/>
  <c r="L102" i="6"/>
  <c r="M102" i="6"/>
  <c r="K103" i="6"/>
  <c r="F103" i="6"/>
  <c r="J103" i="6"/>
  <c r="M103" i="6" s="1"/>
  <c r="C103" i="6"/>
  <c r="B103" i="6"/>
  <c r="D103" i="6"/>
  <c r="G103" i="6"/>
  <c r="I103" i="6"/>
  <c r="H103" i="6"/>
  <c r="E103" i="6"/>
  <c r="R104" i="6"/>
  <c r="R94" i="5"/>
  <c r="K93" i="5"/>
  <c r="C93" i="5"/>
  <c r="H93" i="5"/>
  <c r="B93" i="5"/>
  <c r="G93" i="5"/>
  <c r="F93" i="5"/>
  <c r="D93" i="5"/>
  <c r="J93" i="5"/>
  <c r="I93" i="5"/>
  <c r="E93" i="5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Q144" i="12" l="1"/>
  <c r="L103" i="6"/>
  <c r="H104" i="6"/>
  <c r="C104" i="6"/>
  <c r="D104" i="6"/>
  <c r="F104" i="6"/>
  <c r="J104" i="6"/>
  <c r="M104" i="6" s="1"/>
  <c r="E104" i="6"/>
  <c r="I104" i="6"/>
  <c r="G104" i="6"/>
  <c r="B104" i="6"/>
  <c r="K104" i="6"/>
  <c r="R105" i="6"/>
  <c r="C94" i="5"/>
  <c r="K94" i="5"/>
  <c r="B94" i="5"/>
  <c r="J94" i="5"/>
  <c r="H94" i="5"/>
  <c r="I94" i="5"/>
  <c r="G94" i="5"/>
  <c r="E94" i="5"/>
  <c r="F94" i="5"/>
  <c r="D94" i="5"/>
  <c r="R95" i="5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Q145" i="12" l="1"/>
  <c r="F105" i="6"/>
  <c r="J105" i="6"/>
  <c r="M105" i="6" s="1"/>
  <c r="H105" i="6"/>
  <c r="B105" i="6"/>
  <c r="G105" i="6"/>
  <c r="C105" i="6"/>
  <c r="K105" i="6"/>
  <c r="D105" i="6"/>
  <c r="E105" i="6"/>
  <c r="I105" i="6"/>
  <c r="R106" i="6"/>
  <c r="L104" i="6"/>
  <c r="G95" i="5"/>
  <c r="I95" i="5"/>
  <c r="D95" i="5"/>
  <c r="K95" i="5"/>
  <c r="F95" i="5"/>
  <c r="E95" i="5"/>
  <c r="J95" i="5"/>
  <c r="H95" i="5"/>
  <c r="B95" i="5"/>
  <c r="C95" i="5"/>
  <c r="R96" i="5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Q146" i="12" l="1"/>
  <c r="D106" i="6"/>
  <c r="B106" i="6"/>
  <c r="H106" i="6"/>
  <c r="C106" i="6"/>
  <c r="E106" i="6"/>
  <c r="F106" i="6"/>
  <c r="J106" i="6"/>
  <c r="I106" i="6"/>
  <c r="K106" i="6"/>
  <c r="M106" i="6" s="1"/>
  <c r="G106" i="6"/>
  <c r="R107" i="6"/>
  <c r="L105" i="6"/>
  <c r="C96" i="5"/>
  <c r="E96" i="5"/>
  <c r="H96" i="5"/>
  <c r="J96" i="5"/>
  <c r="I96" i="5"/>
  <c r="B96" i="5"/>
  <c r="K96" i="5"/>
  <c r="F96" i="5"/>
  <c r="D96" i="5"/>
  <c r="G96" i="5"/>
  <c r="R97" i="5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Q147" i="12" l="1"/>
  <c r="K107" i="6"/>
  <c r="C107" i="6"/>
  <c r="H107" i="6"/>
  <c r="I107" i="6"/>
  <c r="G107" i="6"/>
  <c r="D107" i="6"/>
  <c r="J107" i="6"/>
  <c r="M107" i="6" s="1"/>
  <c r="B107" i="6"/>
  <c r="F107" i="6"/>
  <c r="E107" i="6"/>
  <c r="R108" i="6"/>
  <c r="L106" i="6"/>
  <c r="B97" i="5"/>
  <c r="I97" i="5"/>
  <c r="J97" i="5"/>
  <c r="K97" i="5"/>
  <c r="D97" i="5"/>
  <c r="G97" i="5"/>
  <c r="H97" i="5"/>
  <c r="E97" i="5"/>
  <c r="C97" i="5"/>
  <c r="F97" i="5"/>
  <c r="R98" i="5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Q148" i="12" l="1"/>
  <c r="C108" i="6"/>
  <c r="H108" i="6"/>
  <c r="D108" i="6"/>
  <c r="I108" i="6"/>
  <c r="B108" i="6"/>
  <c r="K108" i="6"/>
  <c r="L108" i="6" s="1"/>
  <c r="J108" i="6"/>
  <c r="M108" i="6" s="1"/>
  <c r="G108" i="6"/>
  <c r="E108" i="6"/>
  <c r="F108" i="6"/>
  <c r="R109" i="6"/>
  <c r="L107" i="6"/>
  <c r="K98" i="5"/>
  <c r="D98" i="5"/>
  <c r="E98" i="5"/>
  <c r="J98" i="5"/>
  <c r="B98" i="5"/>
  <c r="C98" i="5"/>
  <c r="I98" i="5"/>
  <c r="F98" i="5"/>
  <c r="H98" i="5"/>
  <c r="G98" i="5"/>
  <c r="R99" i="5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Q149" i="12" l="1"/>
  <c r="J109" i="6"/>
  <c r="M109" i="6" s="1"/>
  <c r="F109" i="6"/>
  <c r="C109" i="6"/>
  <c r="G109" i="6"/>
  <c r="H109" i="6"/>
  <c r="B109" i="6"/>
  <c r="D109" i="6"/>
  <c r="E109" i="6"/>
  <c r="I109" i="6"/>
  <c r="K109" i="6"/>
  <c r="R110" i="6"/>
  <c r="R100" i="5"/>
  <c r="H99" i="5"/>
  <c r="G99" i="5"/>
  <c r="B99" i="5"/>
  <c r="F99" i="5"/>
  <c r="J99" i="5"/>
  <c r="I99" i="5"/>
  <c r="K99" i="5"/>
  <c r="C99" i="5"/>
  <c r="E99" i="5"/>
  <c r="D99" i="5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Q150" i="12" l="1"/>
  <c r="L109" i="6"/>
  <c r="E110" i="6"/>
  <c r="D110" i="6"/>
  <c r="B110" i="6"/>
  <c r="H110" i="6"/>
  <c r="I110" i="6"/>
  <c r="C110" i="6"/>
  <c r="J110" i="6"/>
  <c r="G110" i="6"/>
  <c r="F110" i="6"/>
  <c r="K110" i="6"/>
  <c r="R111" i="6"/>
  <c r="J100" i="5"/>
  <c r="H100" i="5"/>
  <c r="D100" i="5"/>
  <c r="C100" i="5"/>
  <c r="B100" i="5"/>
  <c r="F100" i="5"/>
  <c r="I100" i="5"/>
  <c r="K100" i="5"/>
  <c r="E100" i="5"/>
  <c r="G100" i="5"/>
  <c r="R101" i="5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M110" i="6" l="1"/>
  <c r="L110" i="6"/>
  <c r="Q151" i="12"/>
  <c r="C111" i="6"/>
  <c r="M111" i="6"/>
  <c r="B111" i="6"/>
  <c r="F111" i="6"/>
  <c r="J111" i="6"/>
  <c r="H111" i="6"/>
  <c r="L111" i="6"/>
  <c r="G111" i="6"/>
  <c r="E111" i="6"/>
  <c r="K111" i="6"/>
  <c r="D111" i="6"/>
  <c r="I111" i="6"/>
  <c r="R112" i="6"/>
  <c r="J101" i="5"/>
  <c r="D101" i="5"/>
  <c r="I101" i="5"/>
  <c r="B101" i="5"/>
  <c r="E101" i="5"/>
  <c r="K101" i="5"/>
  <c r="F101" i="5"/>
  <c r="G101" i="5"/>
  <c r="H101" i="5"/>
  <c r="C101" i="5"/>
  <c r="R102" i="5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Q152" i="12" l="1"/>
  <c r="J112" i="6"/>
  <c r="L112" i="6"/>
  <c r="F112" i="6"/>
  <c r="I112" i="6"/>
  <c r="H112" i="6"/>
  <c r="C112" i="6"/>
  <c r="M112" i="6"/>
  <c r="K112" i="6"/>
  <c r="B112" i="6"/>
  <c r="D112" i="6"/>
  <c r="G112" i="6"/>
  <c r="E112" i="6"/>
  <c r="R113" i="6"/>
  <c r="D102" i="5"/>
  <c r="B102" i="5"/>
  <c r="J102" i="5"/>
  <c r="G102" i="5"/>
  <c r="H102" i="5"/>
  <c r="F102" i="5"/>
  <c r="K102" i="5"/>
  <c r="E102" i="5"/>
  <c r="C102" i="5"/>
  <c r="I102" i="5"/>
  <c r="R103" i="5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Q153" i="12" l="1"/>
  <c r="I113" i="6"/>
  <c r="E113" i="6"/>
  <c r="G113" i="6"/>
  <c r="J113" i="6"/>
  <c r="K113" i="6"/>
  <c r="H113" i="6"/>
  <c r="B113" i="6"/>
  <c r="D113" i="6"/>
  <c r="L113" i="6"/>
  <c r="F113" i="6"/>
  <c r="C113" i="6"/>
  <c r="M113" i="6"/>
  <c r="R114" i="6"/>
  <c r="H103" i="5"/>
  <c r="F103" i="5"/>
  <c r="D103" i="5"/>
  <c r="I103" i="5"/>
  <c r="K103" i="5"/>
  <c r="J103" i="5"/>
  <c r="C103" i="5"/>
  <c r="E103" i="5"/>
  <c r="G103" i="5"/>
  <c r="B103" i="5"/>
  <c r="R104" i="5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Q154" i="12" l="1"/>
  <c r="L114" i="6"/>
  <c r="G114" i="6"/>
  <c r="M114" i="6"/>
  <c r="F114" i="6"/>
  <c r="J114" i="6"/>
  <c r="I114" i="6"/>
  <c r="E114" i="6"/>
  <c r="D114" i="6"/>
  <c r="C114" i="6"/>
  <c r="B114" i="6"/>
  <c r="H114" i="6"/>
  <c r="K114" i="6"/>
  <c r="R115" i="6"/>
  <c r="J104" i="5"/>
  <c r="K104" i="5"/>
  <c r="I104" i="5"/>
  <c r="G104" i="5"/>
  <c r="D104" i="5"/>
  <c r="B104" i="5"/>
  <c r="C104" i="5"/>
  <c r="F104" i="5"/>
  <c r="H104" i="5"/>
  <c r="E104" i="5"/>
  <c r="R105" i="5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Q155" i="12" l="1"/>
  <c r="M115" i="6"/>
  <c r="L115" i="6"/>
  <c r="D115" i="6"/>
  <c r="E115" i="6"/>
  <c r="I115" i="6"/>
  <c r="F115" i="6"/>
  <c r="K115" i="6"/>
  <c r="C115" i="6"/>
  <c r="G115" i="6"/>
  <c r="J115" i="6"/>
  <c r="H115" i="6"/>
  <c r="B115" i="6"/>
  <c r="R116" i="6"/>
  <c r="J105" i="5"/>
  <c r="I105" i="5"/>
  <c r="F105" i="5"/>
  <c r="C105" i="5"/>
  <c r="H105" i="5"/>
  <c r="D105" i="5"/>
  <c r="K105" i="5"/>
  <c r="B105" i="5"/>
  <c r="E105" i="5"/>
  <c r="G105" i="5"/>
  <c r="R106" i="5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Q156" i="12" l="1"/>
  <c r="K116" i="6"/>
  <c r="I116" i="6"/>
  <c r="E116" i="6"/>
  <c r="J116" i="6"/>
  <c r="F116" i="6"/>
  <c r="C116" i="6"/>
  <c r="H116" i="6"/>
  <c r="M116" i="6"/>
  <c r="D116" i="6"/>
  <c r="B116" i="6"/>
  <c r="G116" i="6"/>
  <c r="L116" i="6"/>
  <c r="R117" i="6"/>
  <c r="G106" i="5"/>
  <c r="D106" i="5"/>
  <c r="B106" i="5"/>
  <c r="J106" i="5"/>
  <c r="I106" i="5"/>
  <c r="E106" i="5"/>
  <c r="C106" i="5"/>
  <c r="H106" i="5"/>
  <c r="F106" i="5"/>
  <c r="K106" i="5"/>
  <c r="R107" i="5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Q157" i="12" l="1"/>
  <c r="D117" i="6"/>
  <c r="I117" i="6"/>
  <c r="H117" i="6"/>
  <c r="E117" i="6"/>
  <c r="J117" i="6"/>
  <c r="M117" i="6" s="1"/>
  <c r="F117" i="6"/>
  <c r="G117" i="6"/>
  <c r="C117" i="6"/>
  <c r="B117" i="6"/>
  <c r="K117" i="6"/>
  <c r="L117" i="6"/>
  <c r="R118" i="6"/>
  <c r="H107" i="5"/>
  <c r="C107" i="5"/>
  <c r="F107" i="5"/>
  <c r="G107" i="5"/>
  <c r="B107" i="5"/>
  <c r="K107" i="5"/>
  <c r="E107" i="5"/>
  <c r="I107" i="5"/>
  <c r="D107" i="5"/>
  <c r="J107" i="5"/>
  <c r="R108" i="5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Q158" i="12" l="1"/>
  <c r="G118" i="6"/>
  <c r="K118" i="6"/>
  <c r="C118" i="6"/>
  <c r="H118" i="6"/>
  <c r="J118" i="6"/>
  <c r="B118" i="6"/>
  <c r="E118" i="6"/>
  <c r="F118" i="6"/>
  <c r="L118" i="6"/>
  <c r="I118" i="6"/>
  <c r="M118" i="6"/>
  <c r="D118" i="6"/>
  <c r="R119" i="6"/>
  <c r="G108" i="5"/>
  <c r="H108" i="5"/>
  <c r="J108" i="5"/>
  <c r="K108" i="5"/>
  <c r="B108" i="5"/>
  <c r="C108" i="5"/>
  <c r="E108" i="5"/>
  <c r="D108" i="5"/>
  <c r="I108" i="5"/>
  <c r="F108" i="5"/>
  <c r="R109" i="5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Q159" i="12" l="1"/>
  <c r="J119" i="6"/>
  <c r="H119" i="6"/>
  <c r="K119" i="6"/>
  <c r="M119" i="6"/>
  <c r="C119" i="6"/>
  <c r="B119" i="6"/>
  <c r="L119" i="6"/>
  <c r="D119" i="6"/>
  <c r="I119" i="6"/>
  <c r="E119" i="6"/>
  <c r="G119" i="6"/>
  <c r="F119" i="6"/>
  <c r="R120" i="6"/>
  <c r="J109" i="5"/>
  <c r="F109" i="5"/>
  <c r="K109" i="5"/>
  <c r="D109" i="5"/>
  <c r="B109" i="5"/>
  <c r="E109" i="5"/>
  <c r="G109" i="5"/>
  <c r="H109" i="5"/>
  <c r="C109" i="5"/>
  <c r="I109" i="5"/>
  <c r="R110" i="5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Q160" i="12" l="1"/>
  <c r="L120" i="6"/>
  <c r="C120" i="6"/>
  <c r="D120" i="6"/>
  <c r="F120" i="6"/>
  <c r="I120" i="6"/>
  <c r="M120" i="6"/>
  <c r="H120" i="6"/>
  <c r="E120" i="6"/>
  <c r="K120" i="6"/>
  <c r="B120" i="6"/>
  <c r="G120" i="6"/>
  <c r="J120" i="6"/>
  <c r="R121" i="6"/>
  <c r="I110" i="5"/>
  <c r="J110" i="5"/>
  <c r="E110" i="5"/>
  <c r="K110" i="5"/>
  <c r="G110" i="5"/>
  <c r="C110" i="5"/>
  <c r="B110" i="5"/>
  <c r="H110" i="5"/>
  <c r="F110" i="5"/>
  <c r="D110" i="5"/>
  <c r="R111" i="5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Q161" i="12" l="1"/>
  <c r="B121" i="6"/>
  <c r="I121" i="6"/>
  <c r="G121" i="6"/>
  <c r="C121" i="6"/>
  <c r="K121" i="6"/>
  <c r="L121" i="6"/>
  <c r="E121" i="6"/>
  <c r="H121" i="6"/>
  <c r="M121" i="6"/>
  <c r="D121" i="6"/>
  <c r="F121" i="6"/>
  <c r="J121" i="6"/>
  <c r="R122" i="6"/>
  <c r="B111" i="5"/>
  <c r="I111" i="5"/>
  <c r="E111" i="5"/>
  <c r="H111" i="5"/>
  <c r="G111" i="5"/>
  <c r="C111" i="5"/>
  <c r="D111" i="5"/>
  <c r="F111" i="5"/>
  <c r="K111" i="5"/>
  <c r="J111" i="5"/>
  <c r="R112" i="5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Q162" i="12" l="1"/>
  <c r="B122" i="6"/>
  <c r="G122" i="6"/>
  <c r="I122" i="6"/>
  <c r="J122" i="6"/>
  <c r="K122" i="6"/>
  <c r="D122" i="6"/>
  <c r="E122" i="6"/>
  <c r="C122" i="6"/>
  <c r="F122" i="6"/>
  <c r="H122" i="6"/>
  <c r="L122" i="6"/>
  <c r="M122" i="6"/>
  <c r="R123" i="6"/>
  <c r="F112" i="5"/>
  <c r="E112" i="5"/>
  <c r="G112" i="5"/>
  <c r="D112" i="5"/>
  <c r="K112" i="5"/>
  <c r="C112" i="5"/>
  <c r="B112" i="5"/>
  <c r="I112" i="5"/>
  <c r="H112" i="5"/>
  <c r="J112" i="5"/>
  <c r="R113" i="5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R179" i="7" l="1"/>
  <c r="Q163" i="12"/>
  <c r="G123" i="6"/>
  <c r="B123" i="6"/>
  <c r="E123" i="6"/>
  <c r="J123" i="6"/>
  <c r="F123" i="6"/>
  <c r="I123" i="6"/>
  <c r="L123" i="6"/>
  <c r="D123" i="6"/>
  <c r="K123" i="6"/>
  <c r="H123" i="6"/>
  <c r="C123" i="6"/>
  <c r="M123" i="6"/>
  <c r="R124" i="6"/>
  <c r="G113" i="5"/>
  <c r="E113" i="5"/>
  <c r="I113" i="5"/>
  <c r="F113" i="5"/>
  <c r="J113" i="5"/>
  <c r="C113" i="5"/>
  <c r="B113" i="5"/>
  <c r="K113" i="5"/>
  <c r="H113" i="5"/>
  <c r="D113" i="5"/>
  <c r="R114" i="5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V180" i="7"/>
  <c r="N180" i="7"/>
  <c r="Q179" i="7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A179" i="7" l="1"/>
  <c r="Q164" i="12"/>
  <c r="H124" i="6"/>
  <c r="C124" i="6"/>
  <c r="E124" i="6"/>
  <c r="D124" i="6"/>
  <c r="L124" i="6"/>
  <c r="F124" i="6"/>
  <c r="I124" i="6"/>
  <c r="J124" i="6"/>
  <c r="K124" i="6"/>
  <c r="B124" i="6"/>
  <c r="M124" i="6"/>
  <c r="G124" i="6"/>
  <c r="R125" i="6"/>
  <c r="B114" i="5"/>
  <c r="F114" i="5"/>
  <c r="J114" i="5"/>
  <c r="E114" i="5"/>
  <c r="I114" i="5"/>
  <c r="C114" i="5"/>
  <c r="D114" i="5"/>
  <c r="K114" i="5"/>
  <c r="G114" i="5"/>
  <c r="H114" i="5"/>
  <c r="R115" i="5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Q165" i="12" l="1"/>
  <c r="J125" i="6"/>
  <c r="H125" i="6"/>
  <c r="B125" i="6"/>
  <c r="E125" i="6"/>
  <c r="C125" i="6"/>
  <c r="M125" i="6"/>
  <c r="G125" i="6"/>
  <c r="F125" i="6"/>
  <c r="D125" i="6"/>
  <c r="L125" i="6"/>
  <c r="K125" i="6"/>
  <c r="I125" i="6"/>
  <c r="R126" i="6"/>
  <c r="E115" i="5"/>
  <c r="H115" i="5"/>
  <c r="I115" i="5"/>
  <c r="C115" i="5"/>
  <c r="B115" i="5"/>
  <c r="F115" i="5"/>
  <c r="J115" i="5"/>
  <c r="G115" i="5"/>
  <c r="K115" i="5"/>
  <c r="D115" i="5"/>
  <c r="R116" i="5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Q166" i="12" l="1"/>
  <c r="L126" i="6"/>
  <c r="D126" i="6"/>
  <c r="J126" i="6"/>
  <c r="E126" i="6"/>
  <c r="G126" i="6"/>
  <c r="C126" i="6"/>
  <c r="B126" i="6"/>
  <c r="H126" i="6"/>
  <c r="M126" i="6"/>
  <c r="F126" i="6"/>
  <c r="I126" i="6"/>
  <c r="K126" i="6"/>
  <c r="R127" i="6"/>
  <c r="J116" i="5"/>
  <c r="F116" i="5"/>
  <c r="H116" i="5"/>
  <c r="D116" i="5"/>
  <c r="K116" i="5"/>
  <c r="I116" i="5"/>
  <c r="B116" i="5"/>
  <c r="G116" i="5"/>
  <c r="C116" i="5"/>
  <c r="E116" i="5"/>
  <c r="R117" i="5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Q167" i="12" l="1"/>
  <c r="L127" i="6"/>
  <c r="E127" i="6"/>
  <c r="H127" i="6"/>
  <c r="K127" i="6"/>
  <c r="B127" i="6"/>
  <c r="G127" i="6"/>
  <c r="I127" i="6"/>
  <c r="M127" i="6"/>
  <c r="D127" i="6"/>
  <c r="F127" i="6"/>
  <c r="C127" i="6"/>
  <c r="J127" i="6"/>
  <c r="R128" i="6"/>
  <c r="D117" i="5"/>
  <c r="C117" i="5"/>
  <c r="J117" i="5"/>
  <c r="K117" i="5"/>
  <c r="I117" i="5"/>
  <c r="E117" i="5"/>
  <c r="F117" i="5"/>
  <c r="H117" i="5"/>
  <c r="B117" i="5"/>
  <c r="G117" i="5"/>
  <c r="R118" i="5"/>
  <c r="A182" i="7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Q168" i="12" l="1"/>
  <c r="I128" i="6"/>
  <c r="B128" i="6"/>
  <c r="M128" i="6"/>
  <c r="C128" i="6"/>
  <c r="E128" i="6"/>
  <c r="J128" i="6"/>
  <c r="L128" i="6"/>
  <c r="G128" i="6"/>
  <c r="D128" i="6"/>
  <c r="K128" i="6"/>
  <c r="F128" i="6"/>
  <c r="H128" i="6"/>
  <c r="R129" i="6"/>
  <c r="H118" i="5"/>
  <c r="K118" i="5"/>
  <c r="I118" i="5"/>
  <c r="B118" i="5"/>
  <c r="G118" i="5"/>
  <c r="F118" i="5"/>
  <c r="C118" i="5"/>
  <c r="E118" i="5"/>
  <c r="D118" i="5"/>
  <c r="J118" i="5"/>
  <c r="R119" i="5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Q169" i="12" l="1"/>
  <c r="G129" i="6"/>
  <c r="L129" i="6"/>
  <c r="M129" i="6"/>
  <c r="J129" i="6"/>
  <c r="B129" i="6"/>
  <c r="H129" i="6"/>
  <c r="D129" i="6"/>
  <c r="C129" i="6"/>
  <c r="K129" i="6"/>
  <c r="I129" i="6"/>
  <c r="E129" i="6"/>
  <c r="F129" i="6"/>
  <c r="R130" i="6"/>
  <c r="B119" i="5"/>
  <c r="I119" i="5"/>
  <c r="C119" i="5"/>
  <c r="E119" i="5"/>
  <c r="G119" i="5"/>
  <c r="J119" i="5"/>
  <c r="H119" i="5"/>
  <c r="F119" i="5"/>
  <c r="D119" i="5"/>
  <c r="K119" i="5"/>
  <c r="R120" i="5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Q170" i="12" l="1"/>
  <c r="G130" i="6"/>
  <c r="D130" i="6"/>
  <c r="H130" i="6"/>
  <c r="I130" i="6"/>
  <c r="F130" i="6"/>
  <c r="B130" i="6"/>
  <c r="L130" i="6"/>
  <c r="C130" i="6"/>
  <c r="J130" i="6"/>
  <c r="K130" i="6"/>
  <c r="E130" i="6"/>
  <c r="M130" i="6"/>
  <c r="R131" i="6"/>
  <c r="J120" i="5"/>
  <c r="F120" i="5"/>
  <c r="C120" i="5"/>
  <c r="D120" i="5"/>
  <c r="G120" i="5"/>
  <c r="E120" i="5"/>
  <c r="B120" i="5"/>
  <c r="K120" i="5"/>
  <c r="H120" i="5"/>
  <c r="I120" i="5"/>
  <c r="R121" i="5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Q171" i="12" l="1"/>
  <c r="B131" i="6"/>
  <c r="E131" i="6"/>
  <c r="J131" i="6"/>
  <c r="D131" i="6"/>
  <c r="F131" i="6"/>
  <c r="C131" i="6"/>
  <c r="I131" i="6"/>
  <c r="L131" i="6"/>
  <c r="H131" i="6"/>
  <c r="G131" i="6"/>
  <c r="M131" i="6"/>
  <c r="K131" i="6"/>
  <c r="R132" i="6"/>
  <c r="I121" i="5"/>
  <c r="J121" i="5"/>
  <c r="G121" i="5"/>
  <c r="C121" i="5"/>
  <c r="F121" i="5"/>
  <c r="K121" i="5"/>
  <c r="E121" i="5"/>
  <c r="B121" i="5"/>
  <c r="D121" i="5"/>
  <c r="H121" i="5"/>
  <c r="R122" i="5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Q172" i="12" l="1"/>
  <c r="I132" i="6"/>
  <c r="H132" i="6"/>
  <c r="K132" i="6"/>
  <c r="J132" i="6"/>
  <c r="L132" i="6"/>
  <c r="D132" i="6"/>
  <c r="B132" i="6"/>
  <c r="E132" i="6"/>
  <c r="F132" i="6"/>
  <c r="M132" i="6"/>
  <c r="C132" i="6"/>
  <c r="G132" i="6"/>
  <c r="R133" i="6"/>
  <c r="K122" i="5"/>
  <c r="F122" i="5"/>
  <c r="C122" i="5"/>
  <c r="E122" i="5"/>
  <c r="J122" i="5"/>
  <c r="D122" i="5"/>
  <c r="B122" i="5"/>
  <c r="I122" i="5"/>
  <c r="G122" i="5"/>
  <c r="H122" i="5"/>
  <c r="R123" i="5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Q173" i="12" l="1"/>
  <c r="E133" i="6"/>
  <c r="G133" i="6"/>
  <c r="C133" i="6"/>
  <c r="F133" i="6"/>
  <c r="H133" i="6"/>
  <c r="D133" i="6"/>
  <c r="B133" i="6"/>
  <c r="J133" i="6"/>
  <c r="I133" i="6"/>
  <c r="K133" i="6"/>
  <c r="L133" i="6" s="1"/>
  <c r="M133" i="6"/>
  <c r="R134" i="6"/>
  <c r="I123" i="5"/>
  <c r="C123" i="5"/>
  <c r="J123" i="5"/>
  <c r="K123" i="5"/>
  <c r="G123" i="5"/>
  <c r="H123" i="5"/>
  <c r="E123" i="5"/>
  <c r="D123" i="5"/>
  <c r="F123" i="5"/>
  <c r="B123" i="5"/>
  <c r="R124" i="5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Q174" i="12" l="1"/>
  <c r="H134" i="6"/>
  <c r="J134" i="6"/>
  <c r="L134" i="6"/>
  <c r="M134" i="6"/>
  <c r="K134" i="6"/>
  <c r="I134" i="6"/>
  <c r="C134" i="6"/>
  <c r="D134" i="6"/>
  <c r="E134" i="6"/>
  <c r="B134" i="6"/>
  <c r="G134" i="6"/>
  <c r="F134" i="6"/>
  <c r="R135" i="6"/>
  <c r="R136" i="6" s="1"/>
  <c r="C124" i="5"/>
  <c r="K124" i="5"/>
  <c r="I124" i="5"/>
  <c r="H124" i="5"/>
  <c r="B124" i="5"/>
  <c r="J124" i="5"/>
  <c r="F124" i="5"/>
  <c r="G124" i="5"/>
  <c r="D124" i="5"/>
  <c r="E124" i="5"/>
  <c r="R125" i="5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Q175" i="12" l="1"/>
  <c r="C136" i="6"/>
  <c r="G136" i="6"/>
  <c r="H136" i="6"/>
  <c r="L136" i="6"/>
  <c r="F136" i="6"/>
  <c r="J136" i="6"/>
  <c r="D136" i="6"/>
  <c r="K136" i="6"/>
  <c r="M136" i="6"/>
  <c r="E136" i="6"/>
  <c r="I136" i="6"/>
  <c r="B136" i="6"/>
  <c r="R137" i="6"/>
  <c r="R138" i="6" s="1"/>
  <c r="J135" i="6"/>
  <c r="M135" i="6"/>
  <c r="C135" i="6"/>
  <c r="F135" i="6"/>
  <c r="L135" i="6"/>
  <c r="H135" i="6"/>
  <c r="B135" i="6"/>
  <c r="E135" i="6"/>
  <c r="G135" i="6"/>
  <c r="K135" i="6"/>
  <c r="D135" i="6"/>
  <c r="I135" i="6"/>
  <c r="G125" i="5"/>
  <c r="J125" i="5"/>
  <c r="F125" i="5"/>
  <c r="I125" i="5"/>
  <c r="C125" i="5"/>
  <c r="E125" i="5"/>
  <c r="D125" i="5"/>
  <c r="H125" i="5"/>
  <c r="B125" i="5"/>
  <c r="K125" i="5"/>
  <c r="R126" i="5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Q176" i="12" l="1"/>
  <c r="B138" i="6"/>
  <c r="G138" i="6"/>
  <c r="E138" i="6"/>
  <c r="C138" i="6"/>
  <c r="K138" i="6"/>
  <c r="M138" i="6"/>
  <c r="D138" i="6"/>
  <c r="I138" i="6"/>
  <c r="J138" i="6"/>
  <c r="L138" i="6"/>
  <c r="F138" i="6"/>
  <c r="H138" i="6"/>
  <c r="R139" i="6"/>
  <c r="B137" i="6"/>
  <c r="L137" i="6"/>
  <c r="D137" i="6"/>
  <c r="K137" i="6"/>
  <c r="H137" i="6"/>
  <c r="E137" i="6"/>
  <c r="J137" i="6"/>
  <c r="I137" i="6"/>
  <c r="C137" i="6"/>
  <c r="F137" i="6"/>
  <c r="M137" i="6"/>
  <c r="G137" i="6"/>
  <c r="I126" i="5"/>
  <c r="C126" i="5"/>
  <c r="K126" i="5"/>
  <c r="H126" i="5"/>
  <c r="G126" i="5"/>
  <c r="D126" i="5"/>
  <c r="B126" i="5"/>
  <c r="F126" i="5"/>
  <c r="E126" i="5"/>
  <c r="J126" i="5"/>
  <c r="R127" i="5"/>
  <c r="C192" i="7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Q177" i="12" l="1"/>
  <c r="F139" i="6"/>
  <c r="K139" i="6"/>
  <c r="E139" i="6"/>
  <c r="H139" i="6"/>
  <c r="I139" i="6"/>
  <c r="J139" i="6"/>
  <c r="G139" i="6"/>
  <c r="M139" i="6"/>
  <c r="D139" i="6"/>
  <c r="B139" i="6"/>
  <c r="L139" i="6"/>
  <c r="C139" i="6"/>
  <c r="R140" i="6"/>
  <c r="I127" i="5"/>
  <c r="C127" i="5"/>
  <c r="H127" i="5"/>
  <c r="B127" i="5"/>
  <c r="G127" i="5"/>
  <c r="D127" i="5"/>
  <c r="E127" i="5"/>
  <c r="F127" i="5"/>
  <c r="J127" i="5"/>
  <c r="K127" i="5"/>
  <c r="R128" i="5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Q178" i="12" l="1"/>
  <c r="D140" i="6"/>
  <c r="K140" i="6"/>
  <c r="B140" i="6"/>
  <c r="L140" i="6"/>
  <c r="I140" i="6"/>
  <c r="C140" i="6"/>
  <c r="M140" i="6"/>
  <c r="F140" i="6"/>
  <c r="H140" i="6"/>
  <c r="E140" i="6"/>
  <c r="G140" i="6"/>
  <c r="J140" i="6"/>
  <c r="R141" i="6"/>
  <c r="I128" i="5"/>
  <c r="H128" i="5"/>
  <c r="D128" i="5"/>
  <c r="C128" i="5"/>
  <c r="G128" i="5"/>
  <c r="B128" i="5"/>
  <c r="F128" i="5"/>
  <c r="J128" i="5"/>
  <c r="E128" i="5"/>
  <c r="K128" i="5"/>
  <c r="R129" i="5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A194" i="7"/>
  <c r="C194" i="7"/>
  <c r="B194" i="7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Q179" i="12" l="1"/>
  <c r="H141" i="6"/>
  <c r="C141" i="6"/>
  <c r="J141" i="6"/>
  <c r="D141" i="6"/>
  <c r="L141" i="6"/>
  <c r="M141" i="6"/>
  <c r="G141" i="6"/>
  <c r="I141" i="6"/>
  <c r="B141" i="6"/>
  <c r="F141" i="6"/>
  <c r="E141" i="6"/>
  <c r="K141" i="6"/>
  <c r="R142" i="6"/>
  <c r="J129" i="5"/>
  <c r="G129" i="5"/>
  <c r="E129" i="5"/>
  <c r="F129" i="5"/>
  <c r="H129" i="5"/>
  <c r="I129" i="5"/>
  <c r="B129" i="5"/>
  <c r="C129" i="5"/>
  <c r="K129" i="5"/>
  <c r="D129" i="5"/>
  <c r="R130" i="5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B195" i="7"/>
  <c r="C195" i="7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Q180" i="12" l="1"/>
  <c r="M142" i="6"/>
  <c r="D142" i="6"/>
  <c r="H142" i="6"/>
  <c r="G142" i="6"/>
  <c r="J142" i="6"/>
  <c r="E142" i="6"/>
  <c r="B142" i="6"/>
  <c r="F142" i="6"/>
  <c r="C142" i="6"/>
  <c r="I142" i="6"/>
  <c r="K142" i="6"/>
  <c r="L142" i="6" s="1"/>
  <c r="R143" i="6"/>
  <c r="R144" i="6" s="1"/>
  <c r="J130" i="5"/>
  <c r="G130" i="5"/>
  <c r="I130" i="5"/>
  <c r="K130" i="5"/>
  <c r="H130" i="5"/>
  <c r="E130" i="5"/>
  <c r="C130" i="5"/>
  <c r="B130" i="5"/>
  <c r="F130" i="5"/>
  <c r="D130" i="5"/>
  <c r="R131" i="5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Q181" i="12" l="1"/>
  <c r="I144" i="6"/>
  <c r="D144" i="6"/>
  <c r="G144" i="6"/>
  <c r="M144" i="6"/>
  <c r="H144" i="6"/>
  <c r="E144" i="6"/>
  <c r="J144" i="6"/>
  <c r="B144" i="6"/>
  <c r="C144" i="6"/>
  <c r="K144" i="6"/>
  <c r="L144" i="6"/>
  <c r="F144" i="6"/>
  <c r="G143" i="6"/>
  <c r="M143" i="6"/>
  <c r="D143" i="6"/>
  <c r="J143" i="6"/>
  <c r="C143" i="6"/>
  <c r="H143" i="6"/>
  <c r="F143" i="6"/>
  <c r="L143" i="6"/>
  <c r="I143" i="6"/>
  <c r="K143" i="6"/>
  <c r="B143" i="6"/>
  <c r="E143" i="6"/>
  <c r="R145" i="6"/>
  <c r="R146" i="6" s="1"/>
  <c r="I131" i="5"/>
  <c r="D131" i="5"/>
  <c r="C131" i="5"/>
  <c r="E131" i="5"/>
  <c r="J131" i="5"/>
  <c r="K131" i="5"/>
  <c r="B131" i="5"/>
  <c r="G131" i="5"/>
  <c r="F131" i="5"/>
  <c r="H131" i="5"/>
  <c r="R132" i="5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97" i="7"/>
  <c r="C197" i="7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Q182" i="12" l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L146" i="6"/>
  <c r="M146" i="6"/>
  <c r="C146" i="6"/>
  <c r="G146" i="6"/>
  <c r="D146" i="6"/>
  <c r="B146" i="6"/>
  <c r="F146" i="6"/>
  <c r="I146" i="6"/>
  <c r="E146" i="6"/>
  <c r="K146" i="6"/>
  <c r="J146" i="6"/>
  <c r="H146" i="6"/>
  <c r="L145" i="6"/>
  <c r="K145" i="6"/>
  <c r="G145" i="6"/>
  <c r="C145" i="6"/>
  <c r="H145" i="6"/>
  <c r="M145" i="6"/>
  <c r="F145" i="6"/>
  <c r="D145" i="6"/>
  <c r="J145" i="6"/>
  <c r="I145" i="6"/>
  <c r="B145" i="6"/>
  <c r="E145" i="6"/>
  <c r="R147" i="6"/>
  <c r="G132" i="5"/>
  <c r="I132" i="5"/>
  <c r="E132" i="5"/>
  <c r="H132" i="5"/>
  <c r="K132" i="5"/>
  <c r="J132" i="5"/>
  <c r="B132" i="5"/>
  <c r="F132" i="5"/>
  <c r="D132" i="5"/>
  <c r="C132" i="5"/>
  <c r="R133" i="5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B198" i="7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Q195" i="12" l="1"/>
  <c r="Q196" i="12" s="1"/>
  <c r="Q197" i="12" s="1"/>
  <c r="G147" i="6"/>
  <c r="F147" i="6"/>
  <c r="K147" i="6"/>
  <c r="B147" i="6"/>
  <c r="E147" i="6"/>
  <c r="D147" i="6"/>
  <c r="C147" i="6"/>
  <c r="M147" i="6"/>
  <c r="I147" i="6"/>
  <c r="H147" i="6"/>
  <c r="L147" i="6"/>
  <c r="J147" i="6"/>
  <c r="R148" i="6"/>
  <c r="G133" i="5"/>
  <c r="D133" i="5"/>
  <c r="J133" i="5"/>
  <c r="F133" i="5"/>
  <c r="H133" i="5"/>
  <c r="B133" i="5"/>
  <c r="E133" i="5"/>
  <c r="I133" i="5"/>
  <c r="C133" i="5"/>
  <c r="K133" i="5"/>
  <c r="R134" i="5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Q198" i="12" l="1"/>
  <c r="Q199" i="12" s="1"/>
  <c r="E148" i="6"/>
  <c r="G148" i="6"/>
  <c r="K148" i="6"/>
  <c r="M148" i="6"/>
  <c r="F148" i="6"/>
  <c r="B148" i="6"/>
  <c r="J148" i="6"/>
  <c r="I148" i="6"/>
  <c r="H148" i="6"/>
  <c r="D148" i="6"/>
  <c r="C148" i="6"/>
  <c r="L148" i="6"/>
  <c r="R149" i="6"/>
  <c r="I134" i="5"/>
  <c r="D134" i="5"/>
  <c r="H134" i="5"/>
  <c r="K134" i="5"/>
  <c r="F134" i="5"/>
  <c r="J134" i="5"/>
  <c r="G134" i="5"/>
  <c r="E134" i="5"/>
  <c r="C134" i="5"/>
  <c r="B134" i="5"/>
  <c r="R135" i="5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00" i="12" l="1"/>
  <c r="Q201" i="12" s="1"/>
  <c r="M149" i="6"/>
  <c r="D149" i="6"/>
  <c r="C149" i="6"/>
  <c r="K149" i="6"/>
  <c r="J149" i="6"/>
  <c r="L149" i="6"/>
  <c r="H149" i="6"/>
  <c r="B149" i="6"/>
  <c r="E149" i="6"/>
  <c r="F149" i="6"/>
  <c r="G149" i="6"/>
  <c r="I149" i="6"/>
  <c r="R150" i="6"/>
  <c r="R151" i="6" s="1"/>
  <c r="R152" i="6" s="1"/>
  <c r="B135" i="5"/>
  <c r="I135" i="5"/>
  <c r="K135" i="5"/>
  <c r="G135" i="5"/>
  <c r="E135" i="5"/>
  <c r="H135" i="5"/>
  <c r="J135" i="5"/>
  <c r="C135" i="5"/>
  <c r="F135" i="5"/>
  <c r="D135" i="5"/>
  <c r="R136" i="5"/>
  <c r="Q282" i="11"/>
  <c r="J282" i="11" s="1"/>
  <c r="B281" i="11"/>
  <c r="F281" i="11"/>
  <c r="I281" i="11"/>
  <c r="C281" i="11"/>
  <c r="D281" i="11"/>
  <c r="J281" i="11"/>
  <c r="H281" i="11"/>
  <c r="E281" i="11"/>
  <c r="A281" i="11"/>
  <c r="B201" i="7"/>
  <c r="C201" i="7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02" i="12" l="1"/>
  <c r="C152" i="6"/>
  <c r="G152" i="6"/>
  <c r="L152" i="6"/>
  <c r="K152" i="6"/>
  <c r="B152" i="6"/>
  <c r="H152" i="6"/>
  <c r="E152" i="6"/>
  <c r="I152" i="6"/>
  <c r="J152" i="6"/>
  <c r="F152" i="6"/>
  <c r="M152" i="6"/>
  <c r="D152" i="6"/>
  <c r="R153" i="6"/>
  <c r="R154" i="6" s="1"/>
  <c r="I151" i="6"/>
  <c r="C151" i="6"/>
  <c r="K151" i="6"/>
  <c r="L151" i="6"/>
  <c r="J151" i="6"/>
  <c r="M151" i="6" s="1"/>
  <c r="F151" i="6"/>
  <c r="E151" i="6"/>
  <c r="D151" i="6"/>
  <c r="B151" i="6"/>
  <c r="H151" i="6"/>
  <c r="G151" i="6"/>
  <c r="K150" i="6"/>
  <c r="E150" i="6"/>
  <c r="D150" i="6"/>
  <c r="I150" i="6"/>
  <c r="G150" i="6"/>
  <c r="L150" i="6"/>
  <c r="J150" i="6"/>
  <c r="M150" i="6" s="1"/>
  <c r="H150" i="6"/>
  <c r="C150" i="6"/>
  <c r="B150" i="6"/>
  <c r="F150" i="6"/>
  <c r="H136" i="5"/>
  <c r="J136" i="5"/>
  <c r="G136" i="5"/>
  <c r="I136" i="5"/>
  <c r="K136" i="5"/>
  <c r="F136" i="5"/>
  <c r="E136" i="5"/>
  <c r="C136" i="5"/>
  <c r="B136" i="5"/>
  <c r="D136" i="5"/>
  <c r="R137" i="5"/>
  <c r="Q283" i="11"/>
  <c r="I283" i="11" s="1"/>
  <c r="A282" i="11"/>
  <c r="B282" i="11"/>
  <c r="C282" i="11"/>
  <c r="E282" i="11"/>
  <c r="G282" i="11"/>
  <c r="D282" i="11"/>
  <c r="H282" i="11"/>
  <c r="F282" i="11"/>
  <c r="I282" i="11"/>
  <c r="C202" i="7"/>
  <c r="A202" i="7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Q203" i="12" l="1"/>
  <c r="Q204" i="12" s="1"/>
  <c r="B153" i="6"/>
  <c r="D153" i="6"/>
  <c r="F153" i="6"/>
  <c r="M153" i="6"/>
  <c r="K153" i="6"/>
  <c r="H153" i="6"/>
  <c r="I153" i="6"/>
  <c r="J153" i="6"/>
  <c r="E153" i="6"/>
  <c r="L153" i="6"/>
  <c r="C153" i="6"/>
  <c r="G153" i="6"/>
  <c r="C154" i="6"/>
  <c r="D154" i="6"/>
  <c r="F154" i="6"/>
  <c r="J154" i="6"/>
  <c r="M154" i="6"/>
  <c r="E154" i="6"/>
  <c r="H154" i="6"/>
  <c r="I154" i="6"/>
  <c r="B154" i="6"/>
  <c r="G154" i="6"/>
  <c r="L154" i="6"/>
  <c r="K154" i="6"/>
  <c r="R155" i="6"/>
  <c r="F283" i="11"/>
  <c r="H137" i="5"/>
  <c r="E137" i="5"/>
  <c r="C137" i="5"/>
  <c r="K137" i="5"/>
  <c r="I137" i="5"/>
  <c r="J137" i="5"/>
  <c r="G137" i="5"/>
  <c r="D137" i="5"/>
  <c r="B137" i="5"/>
  <c r="F137" i="5"/>
  <c r="R138" i="5"/>
  <c r="Q284" i="11"/>
  <c r="E284" i="11" s="1"/>
  <c r="J283" i="11"/>
  <c r="A283" i="11"/>
  <c r="B283" i="11"/>
  <c r="E283" i="11"/>
  <c r="G283" i="11"/>
  <c r="C283" i="11"/>
  <c r="H283" i="11"/>
  <c r="D283" i="11"/>
  <c r="C203" i="7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Q205" i="12" l="1"/>
  <c r="Q206" i="12" s="1"/>
  <c r="Q207" i="12" s="1"/>
  <c r="D284" i="11"/>
  <c r="G284" i="11"/>
  <c r="J155" i="6"/>
  <c r="C155" i="6"/>
  <c r="D155" i="6"/>
  <c r="F155" i="6"/>
  <c r="B155" i="6"/>
  <c r="K155" i="6"/>
  <c r="I155" i="6"/>
  <c r="H155" i="6"/>
  <c r="L155" i="6"/>
  <c r="M155" i="6"/>
  <c r="G155" i="6"/>
  <c r="E155" i="6"/>
  <c r="R156" i="6"/>
  <c r="H284" i="11"/>
  <c r="A284" i="11"/>
  <c r="F138" i="5"/>
  <c r="D138" i="5"/>
  <c r="C138" i="5"/>
  <c r="E138" i="5"/>
  <c r="I138" i="5"/>
  <c r="K138" i="5"/>
  <c r="B138" i="5"/>
  <c r="J138" i="5"/>
  <c r="G138" i="5"/>
  <c r="H138" i="5"/>
  <c r="R139" i="5"/>
  <c r="Q285" i="11"/>
  <c r="B285" i="11" s="1"/>
  <c r="I284" i="11"/>
  <c r="C284" i="11"/>
  <c r="F284" i="11"/>
  <c r="J284" i="11"/>
  <c r="B284" i="11"/>
  <c r="A204" i="7"/>
  <c r="C204" i="7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Q286" i="11" l="1"/>
  <c r="G286" i="11" s="1"/>
  <c r="D285" i="11"/>
  <c r="C285" i="11"/>
  <c r="J285" i="11"/>
  <c r="J156" i="6"/>
  <c r="G156" i="6"/>
  <c r="B156" i="6"/>
  <c r="L156" i="6"/>
  <c r="F156" i="6"/>
  <c r="C156" i="6"/>
  <c r="M156" i="6"/>
  <c r="H156" i="6"/>
  <c r="I156" i="6"/>
  <c r="D156" i="6"/>
  <c r="E156" i="6"/>
  <c r="K156" i="6"/>
  <c r="R157" i="6"/>
  <c r="E285" i="11"/>
  <c r="G285" i="11"/>
  <c r="F285" i="11"/>
  <c r="H285" i="11"/>
  <c r="I285" i="11"/>
  <c r="A285" i="11"/>
  <c r="I139" i="5"/>
  <c r="C139" i="5"/>
  <c r="G139" i="5"/>
  <c r="E139" i="5"/>
  <c r="J139" i="5"/>
  <c r="D139" i="5"/>
  <c r="F139" i="5"/>
  <c r="K139" i="5"/>
  <c r="B139" i="5"/>
  <c r="H139" i="5"/>
  <c r="R140" i="5"/>
  <c r="D286" i="11"/>
  <c r="F286" i="11"/>
  <c r="C286" i="11"/>
  <c r="E286" i="11"/>
  <c r="B286" i="11"/>
  <c r="A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H286" i="11" l="1"/>
  <c r="J286" i="11"/>
  <c r="I157" i="6"/>
  <c r="K157" i="6"/>
  <c r="M157" i="6" s="1"/>
  <c r="B157" i="6"/>
  <c r="F157" i="6"/>
  <c r="C157" i="6"/>
  <c r="G157" i="6"/>
  <c r="L157" i="6"/>
  <c r="E157" i="6"/>
  <c r="J157" i="6"/>
  <c r="D157" i="6"/>
  <c r="H157" i="6"/>
  <c r="R158" i="6"/>
  <c r="C140" i="5"/>
  <c r="D140" i="5"/>
  <c r="G140" i="5"/>
  <c r="I140" i="5"/>
  <c r="H140" i="5"/>
  <c r="J140" i="5"/>
  <c r="K140" i="5"/>
  <c r="E140" i="5"/>
  <c r="B140" i="5"/>
  <c r="F140" i="5"/>
  <c r="R141" i="5"/>
  <c r="C206" i="7"/>
  <c r="B206" i="7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I158" i="6" l="1"/>
  <c r="F158" i="6"/>
  <c r="B158" i="6"/>
  <c r="K158" i="6"/>
  <c r="E158" i="6"/>
  <c r="C158" i="6"/>
  <c r="M158" i="6"/>
  <c r="J158" i="6"/>
  <c r="H158" i="6"/>
  <c r="D158" i="6"/>
  <c r="L158" i="6"/>
  <c r="G158" i="6"/>
  <c r="R159" i="6"/>
  <c r="B141" i="5"/>
  <c r="H141" i="5"/>
  <c r="F141" i="5"/>
  <c r="E141" i="5"/>
  <c r="J141" i="5"/>
  <c r="G141" i="5"/>
  <c r="K141" i="5"/>
  <c r="C141" i="5"/>
  <c r="I141" i="5"/>
  <c r="D141" i="5"/>
  <c r="R142" i="5"/>
  <c r="C207" i="7"/>
  <c r="B207" i="7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F159" i="6" l="1"/>
  <c r="B159" i="6"/>
  <c r="C159" i="6"/>
  <c r="D159" i="6"/>
  <c r="K159" i="6"/>
  <c r="I159" i="6"/>
  <c r="G159" i="6"/>
  <c r="E159" i="6"/>
  <c r="L159" i="6"/>
  <c r="J159" i="6"/>
  <c r="H159" i="6"/>
  <c r="M159" i="6"/>
  <c r="R160" i="6"/>
  <c r="G142" i="5"/>
  <c r="D142" i="5"/>
  <c r="I142" i="5"/>
  <c r="B142" i="5"/>
  <c r="C142" i="5"/>
  <c r="F142" i="5"/>
  <c r="J142" i="5"/>
  <c r="K142" i="5"/>
  <c r="E142" i="5"/>
  <c r="H142" i="5"/>
  <c r="R143" i="5"/>
  <c r="J289" i="11"/>
  <c r="E289" i="11"/>
  <c r="B289" i="11"/>
  <c r="C289" i="11"/>
  <c r="H289" i="11"/>
  <c r="G289" i="11"/>
  <c r="F289" i="11"/>
  <c r="D289" i="11"/>
  <c r="A289" i="11"/>
  <c r="I289" i="11"/>
  <c r="Q290" i="11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K160" i="6" l="1"/>
  <c r="C160" i="6"/>
  <c r="I160" i="6"/>
  <c r="M160" i="6"/>
  <c r="D160" i="6"/>
  <c r="G160" i="6"/>
  <c r="H160" i="6"/>
  <c r="F160" i="6"/>
  <c r="B160" i="6"/>
  <c r="E160" i="6"/>
  <c r="L160" i="6"/>
  <c r="J160" i="6"/>
  <c r="R161" i="6"/>
  <c r="R144" i="5"/>
  <c r="H143" i="5"/>
  <c r="C143" i="5"/>
  <c r="K143" i="5"/>
  <c r="E143" i="5"/>
  <c r="B143" i="5"/>
  <c r="G143" i="5"/>
  <c r="F143" i="5"/>
  <c r="D143" i="5"/>
  <c r="I143" i="5"/>
  <c r="J143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M161" i="6" l="1"/>
  <c r="E161" i="6"/>
  <c r="K161" i="6"/>
  <c r="B161" i="6"/>
  <c r="L161" i="6"/>
  <c r="H161" i="6"/>
  <c r="J161" i="6"/>
  <c r="D161" i="6"/>
  <c r="I161" i="6"/>
  <c r="F161" i="6"/>
  <c r="G161" i="6"/>
  <c r="C161" i="6"/>
  <c r="R162" i="6"/>
  <c r="F144" i="5"/>
  <c r="D144" i="5"/>
  <c r="C144" i="5"/>
  <c r="I144" i="5"/>
  <c r="H144" i="5"/>
  <c r="G144" i="5"/>
  <c r="B144" i="5"/>
  <c r="E144" i="5"/>
  <c r="J144" i="5"/>
  <c r="K144" i="5"/>
  <c r="R145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F162" i="6" l="1"/>
  <c r="L162" i="6"/>
  <c r="M162" i="6"/>
  <c r="G162" i="6"/>
  <c r="I162" i="6"/>
  <c r="B162" i="6"/>
  <c r="C162" i="6"/>
  <c r="K162" i="6"/>
  <c r="J162" i="6"/>
  <c r="D162" i="6"/>
  <c r="E162" i="6"/>
  <c r="H162" i="6"/>
  <c r="R163" i="6"/>
  <c r="J145" i="5"/>
  <c r="C145" i="5"/>
  <c r="K145" i="5"/>
  <c r="F145" i="5"/>
  <c r="G145" i="5"/>
  <c r="B145" i="5"/>
  <c r="I145" i="5"/>
  <c r="D145" i="5"/>
  <c r="H145" i="5"/>
  <c r="E145" i="5"/>
  <c r="R146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G163" i="6" l="1"/>
  <c r="I163" i="6"/>
  <c r="H163" i="6"/>
  <c r="M163" i="6"/>
  <c r="L163" i="6"/>
  <c r="J163" i="6"/>
  <c r="K163" i="6"/>
  <c r="C163" i="6"/>
  <c r="F163" i="6"/>
  <c r="D163" i="6"/>
  <c r="E163" i="6"/>
  <c r="B163" i="6"/>
  <c r="R164" i="6"/>
  <c r="B146" i="5"/>
  <c r="I146" i="5"/>
  <c r="E146" i="5"/>
  <c r="F146" i="5"/>
  <c r="J146" i="5"/>
  <c r="D146" i="5"/>
  <c r="G146" i="5"/>
  <c r="H146" i="5"/>
  <c r="K146" i="5"/>
  <c r="C146" i="5"/>
  <c r="R147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L164" i="6" l="1"/>
  <c r="I164" i="6"/>
  <c r="E164" i="6"/>
  <c r="H164" i="6"/>
  <c r="G164" i="6"/>
  <c r="M164" i="6"/>
  <c r="D164" i="6"/>
  <c r="J164" i="6"/>
  <c r="K164" i="6"/>
  <c r="C164" i="6"/>
  <c r="B164" i="6"/>
  <c r="F164" i="6"/>
  <c r="R165" i="6"/>
  <c r="B147" i="5"/>
  <c r="F147" i="5"/>
  <c r="I147" i="5"/>
  <c r="G147" i="5"/>
  <c r="J147" i="5"/>
  <c r="H147" i="5"/>
  <c r="E147" i="5"/>
  <c r="D147" i="5"/>
  <c r="C147" i="5"/>
  <c r="K147" i="5"/>
  <c r="R148" i="5"/>
  <c r="B294" i="11"/>
  <c r="I294" i="11"/>
  <c r="H294" i="11"/>
  <c r="C294" i="11"/>
  <c r="F294" i="11"/>
  <c r="A294" i="11"/>
  <c r="E294" i="11"/>
  <c r="D294" i="11"/>
  <c r="J294" i="11"/>
  <c r="G294" i="11"/>
  <c r="Q295" i="11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E165" i="6" l="1"/>
  <c r="C165" i="6"/>
  <c r="H165" i="6"/>
  <c r="G165" i="6"/>
  <c r="J165" i="6"/>
  <c r="B165" i="6"/>
  <c r="F165" i="6"/>
  <c r="I165" i="6"/>
  <c r="D165" i="6"/>
  <c r="K165" i="6"/>
  <c r="M165" i="6"/>
  <c r="L165" i="6"/>
  <c r="R166" i="6"/>
  <c r="J148" i="5"/>
  <c r="H148" i="5"/>
  <c r="I148" i="5"/>
  <c r="E148" i="5"/>
  <c r="G148" i="5"/>
  <c r="F148" i="5"/>
  <c r="B148" i="5"/>
  <c r="D148" i="5"/>
  <c r="K148" i="5"/>
  <c r="C148" i="5"/>
  <c r="R149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G166" i="6" l="1"/>
  <c r="L166" i="6"/>
  <c r="F166" i="6"/>
  <c r="B166" i="6"/>
  <c r="C166" i="6"/>
  <c r="D166" i="6"/>
  <c r="J166" i="6"/>
  <c r="M166" i="6"/>
  <c r="E166" i="6"/>
  <c r="K166" i="6"/>
  <c r="H166" i="6"/>
  <c r="I166" i="6"/>
  <c r="R167" i="6"/>
  <c r="F149" i="5"/>
  <c r="B149" i="5"/>
  <c r="E149" i="5"/>
  <c r="J149" i="5"/>
  <c r="D149" i="5"/>
  <c r="K149" i="5"/>
  <c r="H149" i="5"/>
  <c r="I149" i="5"/>
  <c r="C149" i="5"/>
  <c r="G149" i="5"/>
  <c r="R150" i="5"/>
  <c r="C215" i="7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B167" i="6" l="1"/>
  <c r="M167" i="6"/>
  <c r="L167" i="6"/>
  <c r="I167" i="6"/>
  <c r="E167" i="6"/>
  <c r="H167" i="6"/>
  <c r="K167" i="6"/>
  <c r="J167" i="6"/>
  <c r="C167" i="6"/>
  <c r="F167" i="6"/>
  <c r="D167" i="6"/>
  <c r="G167" i="6"/>
  <c r="R168" i="6"/>
  <c r="K150" i="5"/>
  <c r="F150" i="5"/>
  <c r="I150" i="5"/>
  <c r="B150" i="5"/>
  <c r="C150" i="5"/>
  <c r="J150" i="5"/>
  <c r="H150" i="5"/>
  <c r="E150" i="5"/>
  <c r="G150" i="5"/>
  <c r="D150" i="5"/>
  <c r="R151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K168" i="6" l="1"/>
  <c r="L168" i="6"/>
  <c r="M168" i="6"/>
  <c r="E168" i="6"/>
  <c r="B168" i="6"/>
  <c r="H168" i="6"/>
  <c r="C168" i="6"/>
  <c r="I168" i="6"/>
  <c r="G168" i="6"/>
  <c r="D168" i="6"/>
  <c r="F168" i="6"/>
  <c r="J168" i="6"/>
  <c r="R169" i="6"/>
  <c r="I151" i="5"/>
  <c r="B151" i="5"/>
  <c r="E151" i="5"/>
  <c r="K151" i="5"/>
  <c r="H151" i="5"/>
  <c r="F151" i="5"/>
  <c r="D151" i="5"/>
  <c r="J151" i="5"/>
  <c r="G151" i="5"/>
  <c r="C151" i="5"/>
  <c r="R152" i="5"/>
  <c r="C298" i="11"/>
  <c r="F298" i="11"/>
  <c r="A298" i="11"/>
  <c r="E298" i="11"/>
  <c r="D298" i="11"/>
  <c r="J298" i="11"/>
  <c r="G298" i="11"/>
  <c r="B298" i="11"/>
  <c r="I298" i="11"/>
  <c r="H298" i="11"/>
  <c r="Q299" i="11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H169" i="6" l="1"/>
  <c r="G169" i="6"/>
  <c r="J169" i="6"/>
  <c r="L169" i="6"/>
  <c r="M169" i="6"/>
  <c r="I169" i="6"/>
  <c r="D169" i="6"/>
  <c r="B169" i="6"/>
  <c r="C169" i="6"/>
  <c r="K169" i="6"/>
  <c r="E169" i="6"/>
  <c r="F169" i="6"/>
  <c r="R170" i="6"/>
  <c r="D152" i="5"/>
  <c r="H152" i="5"/>
  <c r="K152" i="5"/>
  <c r="G152" i="5"/>
  <c r="B152" i="5"/>
  <c r="F152" i="5"/>
  <c r="J152" i="5"/>
  <c r="E152" i="5"/>
  <c r="I152" i="5"/>
  <c r="C152" i="5"/>
  <c r="R153" i="5"/>
  <c r="D299" i="11"/>
  <c r="I299" i="11"/>
  <c r="C299" i="11"/>
  <c r="J299" i="11"/>
  <c r="H299" i="11"/>
  <c r="B299" i="11"/>
  <c r="F299" i="11"/>
  <c r="G299" i="11"/>
  <c r="A299" i="11"/>
  <c r="E299" i="11"/>
  <c r="Q300" i="11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B170" i="6" l="1"/>
  <c r="J170" i="6"/>
  <c r="H170" i="6"/>
  <c r="F170" i="6"/>
  <c r="E170" i="6"/>
  <c r="G170" i="6"/>
  <c r="D170" i="6"/>
  <c r="C170" i="6"/>
  <c r="L170" i="6"/>
  <c r="M170" i="6"/>
  <c r="I170" i="6"/>
  <c r="K170" i="6"/>
  <c r="R171" i="6"/>
  <c r="K153" i="5"/>
  <c r="D153" i="5"/>
  <c r="E153" i="5"/>
  <c r="I153" i="5"/>
  <c r="B153" i="5"/>
  <c r="C153" i="5"/>
  <c r="H153" i="5"/>
  <c r="G153" i="5"/>
  <c r="F153" i="5"/>
  <c r="J153" i="5"/>
  <c r="R154" i="5"/>
  <c r="A300" i="11"/>
  <c r="H300" i="11"/>
  <c r="F300" i="11"/>
  <c r="G300" i="11"/>
  <c r="I300" i="11"/>
  <c r="D300" i="11"/>
  <c r="E300" i="11"/>
  <c r="J300" i="11"/>
  <c r="C300" i="11"/>
  <c r="B300" i="11"/>
  <c r="Q301" i="11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D171" i="6" l="1"/>
  <c r="F171" i="6"/>
  <c r="J171" i="6"/>
  <c r="I171" i="6"/>
  <c r="B171" i="6"/>
  <c r="H171" i="6"/>
  <c r="L171" i="6"/>
  <c r="G171" i="6"/>
  <c r="C171" i="6"/>
  <c r="E171" i="6"/>
  <c r="M171" i="6"/>
  <c r="K171" i="6"/>
  <c r="R172" i="6"/>
  <c r="K154" i="5"/>
  <c r="J154" i="5"/>
  <c r="C154" i="5"/>
  <c r="D154" i="5"/>
  <c r="I154" i="5"/>
  <c r="B154" i="5"/>
  <c r="H154" i="5"/>
  <c r="G154" i="5"/>
  <c r="F154" i="5"/>
  <c r="E154" i="5"/>
  <c r="R155" i="5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G172" i="6" l="1"/>
  <c r="I172" i="6"/>
  <c r="D172" i="6"/>
  <c r="E172" i="6"/>
  <c r="C172" i="6"/>
  <c r="H172" i="6"/>
  <c r="M172" i="6"/>
  <c r="J172" i="6"/>
  <c r="K172" i="6"/>
  <c r="F172" i="6"/>
  <c r="L172" i="6"/>
  <c r="B172" i="6"/>
  <c r="R173" i="6"/>
  <c r="E155" i="5"/>
  <c r="J155" i="5"/>
  <c r="B155" i="5"/>
  <c r="D155" i="5"/>
  <c r="C155" i="5"/>
  <c r="G155" i="5"/>
  <c r="I155" i="5"/>
  <c r="K155" i="5"/>
  <c r="H155" i="5"/>
  <c r="F155" i="5"/>
  <c r="R156" i="5"/>
  <c r="F302" i="11"/>
  <c r="A302" i="11"/>
  <c r="E302" i="11"/>
  <c r="D302" i="11"/>
  <c r="H302" i="11"/>
  <c r="J302" i="11"/>
  <c r="B302" i="11"/>
  <c r="C302" i="11"/>
  <c r="I302" i="11"/>
  <c r="G302" i="11"/>
  <c r="Q303" i="11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G173" i="6" l="1"/>
  <c r="I173" i="6"/>
  <c r="D173" i="6"/>
  <c r="B173" i="6"/>
  <c r="K173" i="6"/>
  <c r="H173" i="6"/>
  <c r="L173" i="6"/>
  <c r="E173" i="6"/>
  <c r="J173" i="6"/>
  <c r="M173" i="6" s="1"/>
  <c r="C173" i="6"/>
  <c r="F173" i="6"/>
  <c r="R174" i="6"/>
  <c r="G156" i="5"/>
  <c r="I156" i="5"/>
  <c r="C156" i="5"/>
  <c r="F156" i="5"/>
  <c r="K156" i="5"/>
  <c r="E156" i="5"/>
  <c r="B156" i="5"/>
  <c r="D156" i="5"/>
  <c r="J156" i="5"/>
  <c r="H156" i="5"/>
  <c r="R157" i="5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J174" i="6" l="1"/>
  <c r="I174" i="6"/>
  <c r="B174" i="6"/>
  <c r="E174" i="6"/>
  <c r="D174" i="6"/>
  <c r="K174" i="6"/>
  <c r="F174" i="6"/>
  <c r="C174" i="6"/>
  <c r="L174" i="6"/>
  <c r="G174" i="6"/>
  <c r="M174" i="6"/>
  <c r="H174" i="6"/>
  <c r="R175" i="6"/>
  <c r="D157" i="5"/>
  <c r="J157" i="5"/>
  <c r="C157" i="5"/>
  <c r="H157" i="5"/>
  <c r="K157" i="5"/>
  <c r="F157" i="5"/>
  <c r="B157" i="5"/>
  <c r="G157" i="5"/>
  <c r="I157" i="5"/>
  <c r="E157" i="5"/>
  <c r="R158" i="5"/>
  <c r="C223" i="7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75" i="6" l="1"/>
  <c r="K175" i="6"/>
  <c r="E175" i="6"/>
  <c r="I175" i="6"/>
  <c r="H175" i="6"/>
  <c r="F175" i="6"/>
  <c r="D175" i="6"/>
  <c r="M175" i="6"/>
  <c r="C175" i="6"/>
  <c r="G175" i="6"/>
  <c r="L175" i="6"/>
  <c r="B175" i="6"/>
  <c r="R176" i="6"/>
  <c r="G158" i="5"/>
  <c r="H158" i="5"/>
  <c r="E158" i="5"/>
  <c r="F158" i="5"/>
  <c r="D158" i="5"/>
  <c r="K158" i="5"/>
  <c r="C158" i="5"/>
  <c r="B158" i="5"/>
  <c r="J158" i="5"/>
  <c r="I158" i="5"/>
  <c r="R159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E176" i="6" l="1"/>
  <c r="G176" i="6"/>
  <c r="D176" i="6"/>
  <c r="J176" i="6"/>
  <c r="K176" i="6"/>
  <c r="L176" i="6"/>
  <c r="C176" i="6"/>
  <c r="M176" i="6"/>
  <c r="H176" i="6"/>
  <c r="I176" i="6"/>
  <c r="B176" i="6"/>
  <c r="F176" i="6"/>
  <c r="R177" i="6"/>
  <c r="G159" i="5"/>
  <c r="I159" i="5"/>
  <c r="B159" i="5"/>
  <c r="J159" i="5"/>
  <c r="H159" i="5"/>
  <c r="F159" i="5"/>
  <c r="D159" i="5"/>
  <c r="E159" i="5"/>
  <c r="K159" i="5"/>
  <c r="C159" i="5"/>
  <c r="R160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C177" i="6" l="1"/>
  <c r="M177" i="6"/>
  <c r="L177" i="6"/>
  <c r="K177" i="6"/>
  <c r="E177" i="6"/>
  <c r="B177" i="6"/>
  <c r="J177" i="6"/>
  <c r="G177" i="6"/>
  <c r="I177" i="6"/>
  <c r="D177" i="6"/>
  <c r="F177" i="6"/>
  <c r="H177" i="6"/>
  <c r="R178" i="6"/>
  <c r="I160" i="5"/>
  <c r="G160" i="5"/>
  <c r="H160" i="5"/>
  <c r="F160" i="5"/>
  <c r="C160" i="5"/>
  <c r="J160" i="5"/>
  <c r="E160" i="5"/>
  <c r="K160" i="5"/>
  <c r="D160" i="5"/>
  <c r="B160" i="5"/>
  <c r="R161" i="5"/>
  <c r="G307" i="11"/>
  <c r="I307" i="11"/>
  <c r="F307" i="11"/>
  <c r="E307" i="11"/>
  <c r="D307" i="11"/>
  <c r="A307" i="11"/>
  <c r="C307" i="11"/>
  <c r="H307" i="11"/>
  <c r="J307" i="11"/>
  <c r="B307" i="11"/>
  <c r="Q308" i="11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K178" i="6" l="1"/>
  <c r="J178" i="6"/>
  <c r="L178" i="6"/>
  <c r="F178" i="6"/>
  <c r="I178" i="6"/>
  <c r="H178" i="6"/>
  <c r="B178" i="6"/>
  <c r="G178" i="6"/>
  <c r="E178" i="6"/>
  <c r="M178" i="6"/>
  <c r="D178" i="6"/>
  <c r="C178" i="6"/>
  <c r="R179" i="6"/>
  <c r="J161" i="5"/>
  <c r="D161" i="5"/>
  <c r="K161" i="5"/>
  <c r="C161" i="5"/>
  <c r="G161" i="5"/>
  <c r="H161" i="5"/>
  <c r="F161" i="5"/>
  <c r="B161" i="5"/>
  <c r="I161" i="5"/>
  <c r="E161" i="5"/>
  <c r="R162" i="5"/>
  <c r="C308" i="11"/>
  <c r="D308" i="11"/>
  <c r="G308" i="11"/>
  <c r="J308" i="11"/>
  <c r="E308" i="11"/>
  <c r="B308" i="11"/>
  <c r="A308" i="11"/>
  <c r="I308" i="11"/>
  <c r="H308" i="11"/>
  <c r="F308" i="11"/>
  <c r="Q309" i="11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D179" i="6" l="1"/>
  <c r="C179" i="6"/>
  <c r="G179" i="6"/>
  <c r="E179" i="6"/>
  <c r="F179" i="6"/>
  <c r="M179" i="6"/>
  <c r="L179" i="6"/>
  <c r="B179" i="6"/>
  <c r="I179" i="6"/>
  <c r="K179" i="6"/>
  <c r="J179" i="6"/>
  <c r="H179" i="6"/>
  <c r="R180" i="6"/>
  <c r="F162" i="5"/>
  <c r="E162" i="5"/>
  <c r="J162" i="5"/>
  <c r="D162" i="5"/>
  <c r="I162" i="5"/>
  <c r="C162" i="5"/>
  <c r="B162" i="5"/>
  <c r="K162" i="5"/>
  <c r="H162" i="5"/>
  <c r="G162" i="5"/>
  <c r="R163" i="5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D180" i="6" l="1"/>
  <c r="M180" i="6"/>
  <c r="K180" i="6"/>
  <c r="G180" i="6"/>
  <c r="H180" i="6"/>
  <c r="J180" i="6"/>
  <c r="I180" i="6"/>
  <c r="B180" i="6"/>
  <c r="C180" i="6"/>
  <c r="L180" i="6"/>
  <c r="F180" i="6"/>
  <c r="E180" i="6"/>
  <c r="R181" i="6"/>
  <c r="B163" i="5"/>
  <c r="H163" i="5"/>
  <c r="F163" i="5"/>
  <c r="E163" i="5"/>
  <c r="C163" i="5"/>
  <c r="D163" i="5"/>
  <c r="G163" i="5"/>
  <c r="I163" i="5"/>
  <c r="K163" i="5"/>
  <c r="J163" i="5"/>
  <c r="R164" i="5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I181" i="6" l="1"/>
  <c r="D181" i="6"/>
  <c r="C181" i="6"/>
  <c r="J181" i="6"/>
  <c r="M181" i="6" s="1"/>
  <c r="G181" i="6"/>
  <c r="L181" i="6"/>
  <c r="F181" i="6"/>
  <c r="K181" i="6"/>
  <c r="B181" i="6"/>
  <c r="H181" i="6"/>
  <c r="E181" i="6"/>
  <c r="R182" i="6"/>
  <c r="H164" i="5"/>
  <c r="I164" i="5"/>
  <c r="F164" i="5"/>
  <c r="K164" i="5"/>
  <c r="E164" i="5"/>
  <c r="D164" i="5"/>
  <c r="B164" i="5"/>
  <c r="C164" i="5"/>
  <c r="G164" i="5"/>
  <c r="J164" i="5"/>
  <c r="R165" i="5"/>
  <c r="C230" i="7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I182" i="6" l="1"/>
  <c r="G182" i="6"/>
  <c r="F182" i="6"/>
  <c r="L182" i="6"/>
  <c r="C182" i="6"/>
  <c r="D182" i="6"/>
  <c r="K182" i="6"/>
  <c r="M182" i="6"/>
  <c r="B182" i="6"/>
  <c r="H182" i="6"/>
  <c r="J182" i="6"/>
  <c r="E182" i="6"/>
  <c r="R183" i="6"/>
  <c r="G165" i="5"/>
  <c r="E165" i="5"/>
  <c r="D165" i="5"/>
  <c r="C165" i="5"/>
  <c r="K165" i="5"/>
  <c r="B165" i="5"/>
  <c r="J165" i="5"/>
  <c r="I165" i="5"/>
  <c r="H165" i="5"/>
  <c r="F165" i="5"/>
  <c r="R166" i="5"/>
  <c r="B231" i="7"/>
  <c r="L145" i="4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G183" i="6" l="1"/>
  <c r="M183" i="6"/>
  <c r="H183" i="6"/>
  <c r="L183" i="6"/>
  <c r="B183" i="6"/>
  <c r="E183" i="6"/>
  <c r="C183" i="6"/>
  <c r="D183" i="6"/>
  <c r="J183" i="6"/>
  <c r="I183" i="6"/>
  <c r="K183" i="6"/>
  <c r="F183" i="6"/>
  <c r="R184" i="6"/>
  <c r="C166" i="5"/>
  <c r="J166" i="5"/>
  <c r="K166" i="5"/>
  <c r="B166" i="5"/>
  <c r="E166" i="5"/>
  <c r="G166" i="5"/>
  <c r="F166" i="5"/>
  <c r="H166" i="5"/>
  <c r="I166" i="5"/>
  <c r="D166" i="5"/>
  <c r="R167" i="5"/>
  <c r="M146" i="4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E184" i="6" l="1"/>
  <c r="F184" i="6"/>
  <c r="C184" i="6"/>
  <c r="G184" i="6"/>
  <c r="L184" i="6"/>
  <c r="K184" i="6"/>
  <c r="J184" i="6"/>
  <c r="D184" i="6"/>
  <c r="I184" i="6"/>
  <c r="M184" i="6"/>
  <c r="B184" i="6"/>
  <c r="H184" i="6"/>
  <c r="R185" i="6"/>
  <c r="D167" i="5"/>
  <c r="F167" i="5"/>
  <c r="C167" i="5"/>
  <c r="K167" i="5"/>
  <c r="H167" i="5"/>
  <c r="B167" i="5"/>
  <c r="G167" i="5"/>
  <c r="I167" i="5"/>
  <c r="J167" i="5"/>
  <c r="E167" i="5"/>
  <c r="R168" i="5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I185" i="6" l="1"/>
  <c r="F185" i="6"/>
  <c r="B185" i="6"/>
  <c r="G185" i="6"/>
  <c r="H185" i="6"/>
  <c r="E185" i="6"/>
  <c r="L185" i="6"/>
  <c r="K185" i="6"/>
  <c r="D185" i="6"/>
  <c r="J185" i="6"/>
  <c r="M185" i="6"/>
  <c r="C185" i="6"/>
  <c r="R186" i="6"/>
  <c r="J168" i="5"/>
  <c r="F168" i="5"/>
  <c r="E168" i="5"/>
  <c r="G168" i="5"/>
  <c r="C168" i="5"/>
  <c r="D168" i="5"/>
  <c r="K168" i="5"/>
  <c r="B168" i="5"/>
  <c r="I168" i="5"/>
  <c r="H168" i="5"/>
  <c r="R169" i="5"/>
  <c r="L148" i="4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186" i="6" l="1"/>
  <c r="B186" i="6"/>
  <c r="J186" i="6"/>
  <c r="E186" i="6"/>
  <c r="H186" i="6"/>
  <c r="G186" i="6"/>
  <c r="C186" i="6"/>
  <c r="K186" i="6"/>
  <c r="D186" i="6"/>
  <c r="F186" i="6"/>
  <c r="M186" i="6"/>
  <c r="L186" i="6"/>
  <c r="R187" i="6"/>
  <c r="I169" i="5"/>
  <c r="B169" i="5"/>
  <c r="G169" i="5"/>
  <c r="F169" i="5"/>
  <c r="E169" i="5"/>
  <c r="K169" i="5"/>
  <c r="J169" i="5"/>
  <c r="D169" i="5"/>
  <c r="H169" i="5"/>
  <c r="C169" i="5"/>
  <c r="R170" i="5"/>
  <c r="M149" i="4"/>
  <c r="L149" i="4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B187" i="6" l="1"/>
  <c r="M187" i="6"/>
  <c r="H187" i="6"/>
  <c r="J187" i="6"/>
  <c r="F187" i="6"/>
  <c r="E187" i="6"/>
  <c r="L187" i="6"/>
  <c r="D187" i="6"/>
  <c r="G187" i="6"/>
  <c r="K187" i="6"/>
  <c r="C187" i="6"/>
  <c r="I187" i="6"/>
  <c r="R188" i="6"/>
  <c r="E170" i="5"/>
  <c r="D170" i="5"/>
  <c r="K170" i="5"/>
  <c r="H170" i="5"/>
  <c r="J170" i="5"/>
  <c r="C170" i="5"/>
  <c r="G170" i="5"/>
  <c r="I170" i="5"/>
  <c r="F170" i="5"/>
  <c r="B170" i="5"/>
  <c r="R171" i="5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E188" i="6" l="1"/>
  <c r="D188" i="6"/>
  <c r="H188" i="6"/>
  <c r="M188" i="6"/>
  <c r="B188" i="6"/>
  <c r="I188" i="6"/>
  <c r="F188" i="6"/>
  <c r="C188" i="6"/>
  <c r="G188" i="6"/>
  <c r="K188" i="6"/>
  <c r="J188" i="6"/>
  <c r="L188" i="6"/>
  <c r="R189" i="6"/>
  <c r="I171" i="5"/>
  <c r="D171" i="5"/>
  <c r="H171" i="5"/>
  <c r="B171" i="5"/>
  <c r="G171" i="5"/>
  <c r="F171" i="5"/>
  <c r="C171" i="5"/>
  <c r="E171" i="5"/>
  <c r="K171" i="5"/>
  <c r="J171" i="5"/>
  <c r="R172" i="5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E189" i="6" l="1"/>
  <c r="H189" i="6"/>
  <c r="F189" i="6"/>
  <c r="C189" i="6"/>
  <c r="K189" i="6"/>
  <c r="L189" i="6" s="1"/>
  <c r="M189" i="6"/>
  <c r="D189" i="6"/>
  <c r="B189" i="6"/>
  <c r="G189" i="6"/>
  <c r="I189" i="6"/>
  <c r="J189" i="6"/>
  <c r="R190" i="6"/>
  <c r="F172" i="5"/>
  <c r="C172" i="5"/>
  <c r="E172" i="5"/>
  <c r="K172" i="5"/>
  <c r="D172" i="5"/>
  <c r="B172" i="5"/>
  <c r="J172" i="5"/>
  <c r="I172" i="5"/>
  <c r="G172" i="5"/>
  <c r="H172" i="5"/>
  <c r="R173" i="5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C190" i="6" l="1"/>
  <c r="F190" i="6"/>
  <c r="M190" i="6"/>
  <c r="K190" i="6"/>
  <c r="B190" i="6"/>
  <c r="D190" i="6"/>
  <c r="J190" i="6"/>
  <c r="L190" i="6"/>
  <c r="E190" i="6"/>
  <c r="G190" i="6"/>
  <c r="I190" i="6"/>
  <c r="H190" i="6"/>
  <c r="R191" i="6"/>
  <c r="D173" i="5"/>
  <c r="F173" i="5"/>
  <c r="C173" i="5"/>
  <c r="G173" i="5"/>
  <c r="H173" i="5"/>
  <c r="K173" i="5"/>
  <c r="E173" i="5"/>
  <c r="B173" i="5"/>
  <c r="I173" i="5"/>
  <c r="J173" i="5"/>
  <c r="R174" i="5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G191" i="6" l="1"/>
  <c r="K191" i="6"/>
  <c r="C191" i="6"/>
  <c r="I191" i="6"/>
  <c r="D191" i="6"/>
  <c r="J191" i="6"/>
  <c r="E191" i="6"/>
  <c r="L191" i="6"/>
  <c r="M191" i="6"/>
  <c r="H191" i="6"/>
  <c r="B191" i="6"/>
  <c r="F191" i="6"/>
  <c r="R192" i="6"/>
  <c r="H174" i="5"/>
  <c r="J174" i="5"/>
  <c r="F174" i="5"/>
  <c r="E174" i="5"/>
  <c r="C174" i="5"/>
  <c r="G174" i="5"/>
  <c r="K174" i="5"/>
  <c r="D174" i="5"/>
  <c r="B174" i="5"/>
  <c r="I174" i="5"/>
  <c r="R175" i="5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192" i="6" l="1"/>
  <c r="L192" i="6"/>
  <c r="J192" i="6"/>
  <c r="D192" i="6"/>
  <c r="I192" i="6"/>
  <c r="K192" i="6"/>
  <c r="E192" i="6"/>
  <c r="M192" i="6"/>
  <c r="F192" i="6"/>
  <c r="C192" i="6"/>
  <c r="H192" i="6"/>
  <c r="B192" i="6"/>
  <c r="R193" i="6"/>
  <c r="C175" i="5"/>
  <c r="K175" i="5"/>
  <c r="G175" i="5"/>
  <c r="D175" i="5"/>
  <c r="B175" i="5"/>
  <c r="I175" i="5"/>
  <c r="J175" i="5"/>
  <c r="H175" i="5"/>
  <c r="F175" i="5"/>
  <c r="E175" i="5"/>
  <c r="R176" i="5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193" i="6" l="1"/>
  <c r="L193" i="6"/>
  <c r="I193" i="6"/>
  <c r="H193" i="6"/>
  <c r="D193" i="6"/>
  <c r="K193" i="6"/>
  <c r="F193" i="6"/>
  <c r="E193" i="6"/>
  <c r="J193" i="6"/>
  <c r="B193" i="6"/>
  <c r="G193" i="6"/>
  <c r="M193" i="6"/>
  <c r="R194" i="6"/>
  <c r="K176" i="5"/>
  <c r="B176" i="5"/>
  <c r="G176" i="5"/>
  <c r="I176" i="5"/>
  <c r="J176" i="5"/>
  <c r="H176" i="5"/>
  <c r="E176" i="5"/>
  <c r="F176" i="5"/>
  <c r="C176" i="5"/>
  <c r="D176" i="5"/>
  <c r="R177" i="5"/>
  <c r="C242" i="7"/>
  <c r="M156" i="4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K194" i="6" l="1"/>
  <c r="L194" i="6"/>
  <c r="G194" i="6"/>
  <c r="H194" i="6"/>
  <c r="E194" i="6"/>
  <c r="B194" i="6"/>
  <c r="D194" i="6"/>
  <c r="M194" i="6"/>
  <c r="I194" i="6"/>
  <c r="J194" i="6"/>
  <c r="C194" i="6"/>
  <c r="F194" i="6"/>
  <c r="R195" i="6"/>
  <c r="H177" i="5"/>
  <c r="C177" i="5"/>
  <c r="G177" i="5"/>
  <c r="B177" i="5"/>
  <c r="I177" i="5"/>
  <c r="F177" i="5"/>
  <c r="E177" i="5"/>
  <c r="K177" i="5"/>
  <c r="J177" i="5"/>
  <c r="D177" i="5"/>
  <c r="R178" i="5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H195" i="6" l="1"/>
  <c r="F195" i="6"/>
  <c r="C195" i="6"/>
  <c r="D195" i="6"/>
  <c r="K195" i="6"/>
  <c r="B195" i="6"/>
  <c r="G195" i="6"/>
  <c r="L195" i="6"/>
  <c r="I195" i="6"/>
  <c r="J195" i="6"/>
  <c r="M195" i="6"/>
  <c r="E195" i="6"/>
  <c r="R196" i="6"/>
  <c r="C178" i="5"/>
  <c r="D178" i="5"/>
  <c r="J178" i="5"/>
  <c r="H178" i="5"/>
  <c r="F178" i="5"/>
  <c r="K178" i="5"/>
  <c r="B178" i="5"/>
  <c r="G178" i="5"/>
  <c r="I178" i="5"/>
  <c r="E178" i="5"/>
  <c r="R179" i="5"/>
  <c r="A244" i="7"/>
  <c r="M158" i="4"/>
  <c r="L158" i="4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C196" i="6" l="1"/>
  <c r="E196" i="6"/>
  <c r="L196" i="6"/>
  <c r="D196" i="6"/>
  <c r="K196" i="6"/>
  <c r="H196" i="6"/>
  <c r="F196" i="6"/>
  <c r="J196" i="6"/>
  <c r="B196" i="6"/>
  <c r="G196" i="6"/>
  <c r="M196" i="6"/>
  <c r="I196" i="6"/>
  <c r="R197" i="6"/>
  <c r="E179" i="5"/>
  <c r="J179" i="5"/>
  <c r="C179" i="5"/>
  <c r="I179" i="5"/>
  <c r="K179" i="5"/>
  <c r="H179" i="5"/>
  <c r="B179" i="5"/>
  <c r="D179" i="5"/>
  <c r="G179" i="5"/>
  <c r="F179" i="5"/>
  <c r="R180" i="5"/>
  <c r="M159" i="4"/>
  <c r="C245" i="7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M197" i="6" l="1"/>
  <c r="K197" i="6"/>
  <c r="D197" i="6"/>
  <c r="B197" i="6"/>
  <c r="F197" i="6"/>
  <c r="E197" i="6"/>
  <c r="I197" i="6"/>
  <c r="H197" i="6"/>
  <c r="L197" i="6"/>
  <c r="J197" i="6"/>
  <c r="C197" i="6"/>
  <c r="G197" i="6"/>
  <c r="R198" i="6"/>
  <c r="H180" i="5"/>
  <c r="E180" i="5"/>
  <c r="F180" i="5"/>
  <c r="K180" i="5"/>
  <c r="D180" i="5"/>
  <c r="I180" i="5"/>
  <c r="C180" i="5"/>
  <c r="J180" i="5"/>
  <c r="G180" i="5"/>
  <c r="B180" i="5"/>
  <c r="R181" i="5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L198" i="6" l="1"/>
  <c r="I198" i="6"/>
  <c r="J198" i="6"/>
  <c r="K198" i="6"/>
  <c r="F198" i="6"/>
  <c r="H198" i="6"/>
  <c r="G198" i="6"/>
  <c r="E198" i="6"/>
  <c r="C198" i="6"/>
  <c r="D198" i="6"/>
  <c r="B198" i="6"/>
  <c r="M198" i="6"/>
  <c r="R199" i="6"/>
  <c r="D181" i="5"/>
  <c r="E181" i="5"/>
  <c r="K181" i="5"/>
  <c r="B181" i="5"/>
  <c r="I181" i="5"/>
  <c r="J181" i="5"/>
  <c r="G181" i="5"/>
  <c r="F181" i="5"/>
  <c r="C181" i="5"/>
  <c r="H181" i="5"/>
  <c r="R182" i="5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199" i="6" l="1"/>
  <c r="J199" i="6"/>
  <c r="K199" i="6"/>
  <c r="D199" i="6"/>
  <c r="C199" i="6"/>
  <c r="I199" i="6"/>
  <c r="L199" i="6"/>
  <c r="H199" i="6"/>
  <c r="M199" i="6"/>
  <c r="G199" i="6"/>
  <c r="B199" i="6"/>
  <c r="E199" i="6"/>
  <c r="R200" i="6"/>
  <c r="C182" i="5"/>
  <c r="H182" i="5"/>
  <c r="K182" i="5"/>
  <c r="J182" i="5"/>
  <c r="B182" i="5"/>
  <c r="G182" i="5"/>
  <c r="E182" i="5"/>
  <c r="F182" i="5"/>
  <c r="D182" i="5"/>
  <c r="I182" i="5"/>
  <c r="R183" i="5"/>
  <c r="C248" i="7"/>
  <c r="L162" i="4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E200" i="6" l="1"/>
  <c r="K200" i="6"/>
  <c r="F200" i="6"/>
  <c r="L200" i="6"/>
  <c r="D200" i="6"/>
  <c r="H200" i="6"/>
  <c r="J200" i="6"/>
  <c r="B200" i="6"/>
  <c r="I200" i="6"/>
  <c r="G200" i="6"/>
  <c r="M200" i="6"/>
  <c r="C200" i="6"/>
  <c r="R201" i="6"/>
  <c r="I183" i="5"/>
  <c r="D183" i="5"/>
  <c r="G183" i="5"/>
  <c r="E183" i="5"/>
  <c r="C183" i="5"/>
  <c r="J183" i="5"/>
  <c r="K183" i="5"/>
  <c r="F183" i="5"/>
  <c r="B183" i="5"/>
  <c r="H183" i="5"/>
  <c r="R184" i="5"/>
  <c r="A249" i="7"/>
  <c r="L163" i="4"/>
  <c r="M163" i="4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B201" i="6" l="1"/>
  <c r="L201" i="6"/>
  <c r="F201" i="6"/>
  <c r="K201" i="6"/>
  <c r="H201" i="6"/>
  <c r="J201" i="6"/>
  <c r="M201" i="6" s="1"/>
  <c r="I201" i="6"/>
  <c r="D201" i="6"/>
  <c r="C201" i="6"/>
  <c r="E201" i="6"/>
  <c r="G201" i="6"/>
  <c r="R202" i="6"/>
  <c r="C184" i="5"/>
  <c r="D184" i="5"/>
  <c r="H184" i="5"/>
  <c r="K184" i="5"/>
  <c r="G184" i="5"/>
  <c r="I184" i="5"/>
  <c r="F184" i="5"/>
  <c r="J184" i="5"/>
  <c r="E184" i="5"/>
  <c r="B184" i="5"/>
  <c r="R185" i="5"/>
  <c r="C250" i="7"/>
  <c r="M164" i="4"/>
  <c r="L164" i="4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E202" i="6" l="1"/>
  <c r="B202" i="6"/>
  <c r="K202" i="6"/>
  <c r="C202" i="6"/>
  <c r="L202" i="6"/>
  <c r="G202" i="6"/>
  <c r="H202" i="6"/>
  <c r="I202" i="6"/>
  <c r="J202" i="6"/>
  <c r="M202" i="6" s="1"/>
  <c r="D202" i="6"/>
  <c r="F202" i="6"/>
  <c r="R203" i="6"/>
  <c r="D185" i="5"/>
  <c r="E185" i="5"/>
  <c r="K185" i="5"/>
  <c r="B185" i="5"/>
  <c r="G185" i="5"/>
  <c r="I185" i="5"/>
  <c r="F185" i="5"/>
  <c r="H185" i="5"/>
  <c r="J185" i="5"/>
  <c r="C185" i="5"/>
  <c r="R186" i="5"/>
  <c r="B251" i="7"/>
  <c r="M165" i="4"/>
  <c r="C251" i="7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C203" i="6" l="1"/>
  <c r="I203" i="6"/>
  <c r="J203" i="6"/>
  <c r="D203" i="6"/>
  <c r="G203" i="6"/>
  <c r="K203" i="6"/>
  <c r="E203" i="6"/>
  <c r="H203" i="6"/>
  <c r="F203" i="6"/>
  <c r="M203" i="6"/>
  <c r="B203" i="6"/>
  <c r="L203" i="6"/>
  <c r="R204" i="6"/>
  <c r="E186" i="5"/>
  <c r="D186" i="5"/>
  <c r="K186" i="5"/>
  <c r="J186" i="5"/>
  <c r="C186" i="5"/>
  <c r="H186" i="5"/>
  <c r="G186" i="5"/>
  <c r="I186" i="5"/>
  <c r="F186" i="5"/>
  <c r="B186" i="5"/>
  <c r="R187" i="5"/>
  <c r="L166" i="4"/>
  <c r="B252" i="7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M204" i="6" l="1"/>
  <c r="D204" i="6"/>
  <c r="J204" i="6"/>
  <c r="F204" i="6"/>
  <c r="E204" i="6"/>
  <c r="G204" i="6"/>
  <c r="L204" i="6"/>
  <c r="B204" i="6"/>
  <c r="I204" i="6"/>
  <c r="C204" i="6"/>
  <c r="K204" i="6"/>
  <c r="H204" i="6"/>
  <c r="R205" i="6"/>
  <c r="F187" i="5"/>
  <c r="C187" i="5"/>
  <c r="K187" i="5"/>
  <c r="B187" i="5"/>
  <c r="J187" i="5"/>
  <c r="E187" i="5"/>
  <c r="I187" i="5"/>
  <c r="D187" i="5"/>
  <c r="H187" i="5"/>
  <c r="G187" i="5"/>
  <c r="R188" i="5"/>
  <c r="B253" i="7"/>
  <c r="L167" i="4"/>
  <c r="M167" i="4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L205" i="6" l="1"/>
  <c r="E205" i="6"/>
  <c r="B205" i="6"/>
  <c r="G205" i="6"/>
  <c r="I205" i="6"/>
  <c r="F205" i="6"/>
  <c r="K205" i="6"/>
  <c r="M205" i="6"/>
  <c r="C205" i="6"/>
  <c r="D205" i="6"/>
  <c r="J205" i="6"/>
  <c r="H205" i="6"/>
  <c r="R206" i="6"/>
  <c r="E188" i="5"/>
  <c r="G188" i="5"/>
  <c r="H188" i="5"/>
  <c r="C188" i="5"/>
  <c r="I188" i="5"/>
  <c r="K188" i="5"/>
  <c r="F188" i="5"/>
  <c r="D188" i="5"/>
  <c r="B188" i="5"/>
  <c r="J188" i="5"/>
  <c r="R189" i="5"/>
  <c r="B254" i="7"/>
  <c r="M168" i="4"/>
  <c r="L168" i="4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B206" i="6" l="1"/>
  <c r="I206" i="6"/>
  <c r="H206" i="6"/>
  <c r="F206" i="6"/>
  <c r="D206" i="6"/>
  <c r="J206" i="6"/>
  <c r="M206" i="6"/>
  <c r="C206" i="6"/>
  <c r="K206" i="6"/>
  <c r="G206" i="6"/>
  <c r="E206" i="6"/>
  <c r="L206" i="6"/>
  <c r="R207" i="6"/>
  <c r="E189" i="5"/>
  <c r="B189" i="5"/>
  <c r="D189" i="5"/>
  <c r="G189" i="5"/>
  <c r="I189" i="5"/>
  <c r="C189" i="5"/>
  <c r="J189" i="5"/>
  <c r="H189" i="5"/>
  <c r="F189" i="5"/>
  <c r="K189" i="5"/>
  <c r="R190" i="5"/>
  <c r="L169" i="4"/>
  <c r="C255" i="7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K207" i="6" l="1"/>
  <c r="L207" i="6"/>
  <c r="D207" i="6"/>
  <c r="J207" i="6"/>
  <c r="I207" i="6"/>
  <c r="B207" i="6"/>
  <c r="E207" i="6"/>
  <c r="G207" i="6"/>
  <c r="H207" i="6"/>
  <c r="M207" i="6"/>
  <c r="F207" i="6"/>
  <c r="C207" i="6"/>
  <c r="R208" i="6"/>
  <c r="E190" i="5"/>
  <c r="G190" i="5"/>
  <c r="F190" i="5"/>
  <c r="H190" i="5"/>
  <c r="D190" i="5"/>
  <c r="J190" i="5"/>
  <c r="C190" i="5"/>
  <c r="K190" i="5"/>
  <c r="B190" i="5"/>
  <c r="I190" i="5"/>
  <c r="R191" i="5"/>
  <c r="L170" i="4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D208" i="6" l="1"/>
  <c r="F208" i="6"/>
  <c r="C208" i="6"/>
  <c r="I208" i="6"/>
  <c r="E208" i="6"/>
  <c r="G208" i="6"/>
  <c r="B208" i="6"/>
  <c r="L208" i="6"/>
  <c r="J208" i="6"/>
  <c r="M208" i="6" s="1"/>
  <c r="H208" i="6"/>
  <c r="K208" i="6"/>
  <c r="R209" i="6"/>
  <c r="I191" i="5"/>
  <c r="H191" i="5"/>
  <c r="K191" i="5"/>
  <c r="G191" i="5"/>
  <c r="B191" i="5"/>
  <c r="J191" i="5"/>
  <c r="E191" i="5"/>
  <c r="F191" i="5"/>
  <c r="D191" i="5"/>
  <c r="C191" i="5"/>
  <c r="R192" i="5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B209" i="6" l="1"/>
  <c r="K209" i="6"/>
  <c r="H209" i="6"/>
  <c r="D209" i="6"/>
  <c r="J209" i="6"/>
  <c r="M209" i="6" s="1"/>
  <c r="G209" i="6"/>
  <c r="F209" i="6"/>
  <c r="I209" i="6"/>
  <c r="E209" i="6"/>
  <c r="L209" i="6"/>
  <c r="C209" i="6"/>
  <c r="R210" i="6"/>
  <c r="B192" i="5"/>
  <c r="E192" i="5"/>
  <c r="F192" i="5"/>
  <c r="I192" i="5"/>
  <c r="D192" i="5"/>
  <c r="J192" i="5"/>
  <c r="H192" i="5"/>
  <c r="C192" i="5"/>
  <c r="K192" i="5"/>
  <c r="G192" i="5"/>
  <c r="R193" i="5"/>
  <c r="M172" i="4"/>
  <c r="L172" i="4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K210" i="6" l="1"/>
  <c r="B210" i="6"/>
  <c r="I210" i="6"/>
  <c r="C210" i="6"/>
  <c r="F210" i="6"/>
  <c r="J210" i="6"/>
  <c r="M210" i="6" s="1"/>
  <c r="H210" i="6"/>
  <c r="G210" i="6"/>
  <c r="L210" i="6"/>
  <c r="E210" i="6"/>
  <c r="D210" i="6"/>
  <c r="R211" i="6"/>
  <c r="D193" i="5"/>
  <c r="F193" i="5"/>
  <c r="K193" i="5"/>
  <c r="C193" i="5"/>
  <c r="G193" i="5"/>
  <c r="B193" i="5"/>
  <c r="I193" i="5"/>
  <c r="H193" i="5"/>
  <c r="J193" i="5"/>
  <c r="E193" i="5"/>
  <c r="R194" i="5"/>
  <c r="B259" i="7"/>
  <c r="L173" i="4"/>
  <c r="M173" i="4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D211" i="6" l="1"/>
  <c r="B211" i="6"/>
  <c r="G211" i="6"/>
  <c r="E211" i="6"/>
  <c r="J211" i="6"/>
  <c r="K211" i="6"/>
  <c r="C211" i="6"/>
  <c r="H211" i="6"/>
  <c r="F211" i="6"/>
  <c r="I211" i="6"/>
  <c r="M211" i="6"/>
  <c r="L211" i="6"/>
  <c r="R212" i="6"/>
  <c r="K194" i="5"/>
  <c r="F194" i="5"/>
  <c r="I194" i="5"/>
  <c r="J194" i="5"/>
  <c r="E194" i="5"/>
  <c r="C194" i="5"/>
  <c r="D194" i="5"/>
  <c r="G194" i="5"/>
  <c r="B194" i="5"/>
  <c r="H194" i="5"/>
  <c r="R195" i="5"/>
  <c r="L174" i="4"/>
  <c r="M174" i="4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G212" i="6" l="1"/>
  <c r="E212" i="6"/>
  <c r="B212" i="6"/>
  <c r="C212" i="6"/>
  <c r="D212" i="6"/>
  <c r="H212" i="6"/>
  <c r="I212" i="6"/>
  <c r="F212" i="6"/>
  <c r="M212" i="6"/>
  <c r="L212" i="6"/>
  <c r="K212" i="6"/>
  <c r="J212" i="6"/>
  <c r="R213" i="6"/>
  <c r="J195" i="5"/>
  <c r="I195" i="5"/>
  <c r="B195" i="5"/>
  <c r="D195" i="5"/>
  <c r="E195" i="5"/>
  <c r="K195" i="5"/>
  <c r="H195" i="5"/>
  <c r="G195" i="5"/>
  <c r="C195" i="5"/>
  <c r="F195" i="5"/>
  <c r="R196" i="5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I213" i="6" l="1"/>
  <c r="L213" i="6"/>
  <c r="D213" i="6"/>
  <c r="H213" i="6"/>
  <c r="E213" i="6"/>
  <c r="G213" i="6"/>
  <c r="B213" i="6"/>
  <c r="J213" i="6"/>
  <c r="M213" i="6" s="1"/>
  <c r="C213" i="6"/>
  <c r="K213" i="6"/>
  <c r="F213" i="6"/>
  <c r="R214" i="6"/>
  <c r="B196" i="5"/>
  <c r="E196" i="5"/>
  <c r="D196" i="5"/>
  <c r="J196" i="5"/>
  <c r="I196" i="5"/>
  <c r="K196" i="5"/>
  <c r="G196" i="5"/>
  <c r="H196" i="5"/>
  <c r="F196" i="5"/>
  <c r="C196" i="5"/>
  <c r="R197" i="5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J214" i="6" l="1"/>
  <c r="M214" i="6" s="1"/>
  <c r="H214" i="6"/>
  <c r="E214" i="6"/>
  <c r="I214" i="6"/>
  <c r="B214" i="6"/>
  <c r="G214" i="6"/>
  <c r="K214" i="6"/>
  <c r="L214" i="6"/>
  <c r="F214" i="6"/>
  <c r="D214" i="6"/>
  <c r="C214" i="6"/>
  <c r="R215" i="6"/>
  <c r="E197" i="5"/>
  <c r="B197" i="5"/>
  <c r="D197" i="5"/>
  <c r="C197" i="5"/>
  <c r="I197" i="5"/>
  <c r="K197" i="5"/>
  <c r="J197" i="5"/>
  <c r="G197" i="5"/>
  <c r="H197" i="5"/>
  <c r="F197" i="5"/>
  <c r="R198" i="5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F215" i="6" l="1"/>
  <c r="L215" i="6"/>
  <c r="M215" i="6"/>
  <c r="I215" i="6"/>
  <c r="H215" i="6"/>
  <c r="K215" i="6"/>
  <c r="E215" i="6"/>
  <c r="D215" i="6"/>
  <c r="G215" i="6"/>
  <c r="B215" i="6"/>
  <c r="C215" i="6"/>
  <c r="J215" i="6"/>
  <c r="R216" i="6"/>
  <c r="R217" i="6" s="1"/>
  <c r="C198" i="5"/>
  <c r="H198" i="5"/>
  <c r="K198" i="5"/>
  <c r="J198" i="5"/>
  <c r="B198" i="5"/>
  <c r="G198" i="5"/>
  <c r="I198" i="5"/>
  <c r="D198" i="5"/>
  <c r="E198" i="5"/>
  <c r="F198" i="5"/>
  <c r="R199" i="5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L217" i="6" l="1"/>
  <c r="M217" i="6"/>
  <c r="J217" i="6"/>
  <c r="E217" i="6"/>
  <c r="H217" i="6"/>
  <c r="K217" i="6"/>
  <c r="G217" i="6"/>
  <c r="C217" i="6"/>
  <c r="I217" i="6"/>
  <c r="B217" i="6"/>
  <c r="F217" i="6"/>
  <c r="D217" i="6"/>
  <c r="J216" i="6"/>
  <c r="C216" i="6"/>
  <c r="F216" i="6"/>
  <c r="H216" i="6"/>
  <c r="B216" i="6"/>
  <c r="K216" i="6"/>
  <c r="G216" i="6"/>
  <c r="L216" i="6"/>
  <c r="E216" i="6"/>
  <c r="M216" i="6"/>
  <c r="I216" i="6"/>
  <c r="D216" i="6"/>
  <c r="R218" i="6"/>
  <c r="R219" i="6" s="1"/>
  <c r="D219" i="6" s="1"/>
  <c r="F199" i="5"/>
  <c r="C199" i="5"/>
  <c r="G199" i="5"/>
  <c r="K199" i="5"/>
  <c r="B199" i="5"/>
  <c r="D199" i="5"/>
  <c r="J199" i="5"/>
  <c r="I199" i="5"/>
  <c r="E199" i="5"/>
  <c r="H199" i="5"/>
  <c r="R200" i="5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J219" i="6" l="1"/>
  <c r="C219" i="6"/>
  <c r="G219" i="6"/>
  <c r="I219" i="6"/>
  <c r="F219" i="6"/>
  <c r="L219" i="6"/>
  <c r="B219" i="6"/>
  <c r="M219" i="6"/>
  <c r="K219" i="6"/>
  <c r="R220" i="6"/>
  <c r="H220" i="6" s="1"/>
  <c r="E219" i="6"/>
  <c r="I218" i="6"/>
  <c r="M218" i="6"/>
  <c r="F218" i="6"/>
  <c r="C218" i="6"/>
  <c r="H218" i="6"/>
  <c r="L218" i="6"/>
  <c r="J218" i="6"/>
  <c r="E218" i="6"/>
  <c r="K218" i="6"/>
  <c r="G218" i="6"/>
  <c r="B218" i="6"/>
  <c r="D218" i="6"/>
  <c r="H219" i="6"/>
  <c r="H200" i="5"/>
  <c r="K200" i="5"/>
  <c r="F200" i="5"/>
  <c r="D200" i="5"/>
  <c r="G200" i="5"/>
  <c r="B200" i="5"/>
  <c r="I200" i="5"/>
  <c r="J200" i="5"/>
  <c r="C200" i="5"/>
  <c r="E200" i="5"/>
  <c r="R201" i="5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R221" i="6" l="1"/>
  <c r="G221" i="6" s="1"/>
  <c r="B220" i="6"/>
  <c r="M220" i="6"/>
  <c r="G220" i="6"/>
  <c r="C220" i="6"/>
  <c r="F220" i="6"/>
  <c r="E220" i="6"/>
  <c r="L220" i="6"/>
  <c r="K220" i="6"/>
  <c r="J220" i="6"/>
  <c r="D220" i="6"/>
  <c r="I220" i="6"/>
  <c r="D201" i="5"/>
  <c r="F201" i="5"/>
  <c r="K201" i="5"/>
  <c r="C201" i="5"/>
  <c r="B201" i="5"/>
  <c r="E201" i="5"/>
  <c r="G201" i="5"/>
  <c r="J201" i="5"/>
  <c r="I201" i="5"/>
  <c r="H201" i="5"/>
  <c r="R202" i="5"/>
  <c r="C221" i="6"/>
  <c r="I221" i="6"/>
  <c r="R222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21" i="6" l="1"/>
  <c r="M221" i="6"/>
  <c r="J221" i="6"/>
  <c r="E221" i="6"/>
  <c r="B221" i="6"/>
  <c r="L221" i="6"/>
  <c r="K221" i="6"/>
  <c r="H221" i="6"/>
  <c r="F221" i="6"/>
  <c r="J202" i="5"/>
  <c r="E202" i="5"/>
  <c r="G202" i="5"/>
  <c r="C202" i="5"/>
  <c r="D202" i="5"/>
  <c r="I202" i="5"/>
  <c r="F202" i="5"/>
  <c r="B202" i="5"/>
  <c r="H202" i="5"/>
  <c r="K202" i="5"/>
  <c r="R203" i="5"/>
  <c r="C222" i="6"/>
  <c r="F222" i="6"/>
  <c r="B222" i="6"/>
  <c r="D222" i="6"/>
  <c r="G222" i="6"/>
  <c r="J222" i="6"/>
  <c r="L222" i="6"/>
  <c r="E222" i="6"/>
  <c r="K222" i="6"/>
  <c r="M222" i="6"/>
  <c r="I222" i="6"/>
  <c r="H222" i="6"/>
  <c r="R223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G203" i="5" l="1"/>
  <c r="K203" i="5"/>
  <c r="F203" i="5"/>
  <c r="J203" i="5"/>
  <c r="I203" i="5"/>
  <c r="E203" i="5"/>
  <c r="D203" i="5"/>
  <c r="H203" i="5"/>
  <c r="C203" i="5"/>
  <c r="B203" i="5"/>
  <c r="R204" i="5"/>
  <c r="D223" i="6"/>
  <c r="G223" i="6"/>
  <c r="J223" i="6"/>
  <c r="M223" i="6" s="1"/>
  <c r="F223" i="6"/>
  <c r="B223" i="6"/>
  <c r="C223" i="6"/>
  <c r="E223" i="6"/>
  <c r="H223" i="6"/>
  <c r="L223" i="6"/>
  <c r="I223" i="6"/>
  <c r="K223" i="6"/>
  <c r="R224" i="6"/>
  <c r="M183" i="4"/>
  <c r="C269" i="7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B204" i="5" l="1"/>
  <c r="C204" i="5"/>
  <c r="J204" i="5"/>
  <c r="K204" i="5"/>
  <c r="F204" i="5"/>
  <c r="I204" i="5"/>
  <c r="G204" i="5"/>
  <c r="D204" i="5"/>
  <c r="H204" i="5"/>
  <c r="E204" i="5"/>
  <c r="R205" i="5"/>
  <c r="B224" i="6"/>
  <c r="D224" i="6"/>
  <c r="E224" i="6"/>
  <c r="C224" i="6"/>
  <c r="J224" i="6"/>
  <c r="K224" i="6"/>
  <c r="L224" i="6"/>
  <c r="H224" i="6"/>
  <c r="M224" i="6"/>
  <c r="I224" i="6"/>
  <c r="F224" i="6"/>
  <c r="G224" i="6"/>
  <c r="R225" i="6"/>
  <c r="L184" i="4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J205" i="5" l="1"/>
  <c r="B205" i="5"/>
  <c r="H205" i="5"/>
  <c r="F205" i="5"/>
  <c r="E205" i="5"/>
  <c r="G205" i="5"/>
  <c r="D205" i="5"/>
  <c r="I205" i="5"/>
  <c r="K205" i="5"/>
  <c r="C205" i="5"/>
  <c r="R206" i="5"/>
  <c r="B225" i="6"/>
  <c r="L225" i="6"/>
  <c r="D225" i="6"/>
  <c r="E225" i="6"/>
  <c r="J225" i="6"/>
  <c r="K225" i="6"/>
  <c r="H225" i="6"/>
  <c r="C225" i="6"/>
  <c r="F225" i="6"/>
  <c r="I225" i="6"/>
  <c r="G225" i="6"/>
  <c r="M225" i="6"/>
  <c r="R226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E206" i="5" l="1"/>
  <c r="G206" i="5"/>
  <c r="I206" i="5"/>
  <c r="D206" i="5"/>
  <c r="C206" i="5"/>
  <c r="H206" i="5"/>
  <c r="K206" i="5"/>
  <c r="F206" i="5"/>
  <c r="J206" i="5"/>
  <c r="B206" i="5"/>
  <c r="R207" i="5"/>
  <c r="C226" i="6"/>
  <c r="J226" i="6"/>
  <c r="I226" i="6"/>
  <c r="G226" i="6"/>
  <c r="K226" i="6"/>
  <c r="D226" i="6"/>
  <c r="B226" i="6"/>
  <c r="L226" i="6"/>
  <c r="E226" i="6"/>
  <c r="F226" i="6"/>
  <c r="H226" i="6"/>
  <c r="M226" i="6"/>
  <c r="R227" i="6"/>
  <c r="L186" i="4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F207" i="5" l="1"/>
  <c r="B207" i="5"/>
  <c r="D207" i="5"/>
  <c r="E207" i="5"/>
  <c r="I207" i="5"/>
  <c r="C207" i="5"/>
  <c r="H207" i="5"/>
  <c r="K207" i="5"/>
  <c r="J207" i="5"/>
  <c r="G207" i="5"/>
  <c r="R208" i="5"/>
  <c r="K227" i="6"/>
  <c r="F227" i="6"/>
  <c r="C227" i="6"/>
  <c r="I227" i="6"/>
  <c r="B227" i="6"/>
  <c r="D227" i="6"/>
  <c r="G227" i="6"/>
  <c r="M227" i="6"/>
  <c r="J227" i="6"/>
  <c r="L227" i="6"/>
  <c r="H227" i="6"/>
  <c r="E227" i="6"/>
  <c r="R228" i="6"/>
  <c r="B273" i="7"/>
  <c r="L187" i="4"/>
  <c r="C273" i="7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B208" i="5" l="1"/>
  <c r="F208" i="5"/>
  <c r="I208" i="5"/>
  <c r="K208" i="5"/>
  <c r="G208" i="5"/>
  <c r="H208" i="5"/>
  <c r="J208" i="5"/>
  <c r="E208" i="5"/>
  <c r="C208" i="5"/>
  <c r="D208" i="5"/>
  <c r="R209" i="5"/>
  <c r="J228" i="6"/>
  <c r="K228" i="6"/>
  <c r="L228" i="6" s="1"/>
  <c r="G228" i="6"/>
  <c r="E228" i="6"/>
  <c r="H228" i="6"/>
  <c r="D228" i="6"/>
  <c r="C228" i="6"/>
  <c r="B228" i="6"/>
  <c r="I228" i="6"/>
  <c r="M228" i="6"/>
  <c r="F228" i="6"/>
  <c r="R229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G209" i="5" l="1"/>
  <c r="K209" i="5"/>
  <c r="F209" i="5"/>
  <c r="C209" i="5"/>
  <c r="E209" i="5"/>
  <c r="B209" i="5"/>
  <c r="H209" i="5"/>
  <c r="J209" i="5"/>
  <c r="I209" i="5"/>
  <c r="D209" i="5"/>
  <c r="R210" i="5"/>
  <c r="J229" i="6"/>
  <c r="M229" i="6" s="1"/>
  <c r="K229" i="6"/>
  <c r="C229" i="6"/>
  <c r="D229" i="6"/>
  <c r="H229" i="6"/>
  <c r="B229" i="6"/>
  <c r="F229" i="6"/>
  <c r="E229" i="6"/>
  <c r="I229" i="6"/>
  <c r="L229" i="6"/>
  <c r="G229" i="6"/>
  <c r="R230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K210" i="5" l="1"/>
  <c r="D210" i="5"/>
  <c r="I210" i="5"/>
  <c r="J210" i="5"/>
  <c r="C210" i="5"/>
  <c r="E210" i="5"/>
  <c r="H210" i="5"/>
  <c r="B210" i="5"/>
  <c r="G210" i="5"/>
  <c r="F210" i="5"/>
  <c r="R211" i="5"/>
  <c r="K230" i="6"/>
  <c r="G230" i="6"/>
  <c r="H230" i="6"/>
  <c r="J230" i="6"/>
  <c r="L230" i="6"/>
  <c r="F230" i="6"/>
  <c r="D230" i="6"/>
  <c r="B230" i="6"/>
  <c r="I230" i="6"/>
  <c r="M230" i="6"/>
  <c r="C230" i="6"/>
  <c r="E230" i="6"/>
  <c r="R231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C211" i="5" l="1"/>
  <c r="K211" i="5"/>
  <c r="J211" i="5"/>
  <c r="D211" i="5"/>
  <c r="I211" i="5"/>
  <c r="F211" i="5"/>
  <c r="H211" i="5"/>
  <c r="E211" i="5"/>
  <c r="B211" i="5"/>
  <c r="G211" i="5"/>
  <c r="R212" i="5"/>
  <c r="H231" i="6"/>
  <c r="B231" i="6"/>
  <c r="I231" i="6"/>
  <c r="C231" i="6"/>
  <c r="F231" i="6"/>
  <c r="E231" i="6"/>
  <c r="J231" i="6"/>
  <c r="M231" i="6" s="1"/>
  <c r="L231" i="6"/>
  <c r="K231" i="6"/>
  <c r="D231" i="6"/>
  <c r="G231" i="6"/>
  <c r="R232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C212" i="5" l="1"/>
  <c r="H212" i="5"/>
  <c r="F212" i="5"/>
  <c r="K212" i="5"/>
  <c r="E212" i="5"/>
  <c r="I212" i="5"/>
  <c r="B212" i="5"/>
  <c r="D212" i="5"/>
  <c r="J212" i="5"/>
  <c r="G212" i="5"/>
  <c r="R213" i="5"/>
  <c r="K232" i="6"/>
  <c r="G232" i="6"/>
  <c r="C232" i="6"/>
  <c r="D232" i="6"/>
  <c r="B232" i="6"/>
  <c r="I232" i="6"/>
  <c r="H232" i="6"/>
  <c r="F232" i="6"/>
  <c r="J232" i="6"/>
  <c r="M232" i="6" s="1"/>
  <c r="L232" i="6"/>
  <c r="E232" i="6"/>
  <c r="R233" i="6"/>
  <c r="M192" i="4"/>
  <c r="L192" i="4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H213" i="5" l="1"/>
  <c r="J213" i="5"/>
  <c r="G213" i="5"/>
  <c r="F213" i="5"/>
  <c r="K213" i="5"/>
  <c r="C213" i="5"/>
  <c r="E213" i="5"/>
  <c r="I213" i="5"/>
  <c r="D213" i="5"/>
  <c r="B213" i="5"/>
  <c r="R214" i="5"/>
  <c r="G233" i="6"/>
  <c r="I233" i="6"/>
  <c r="E233" i="6"/>
  <c r="C233" i="6"/>
  <c r="H233" i="6"/>
  <c r="D233" i="6"/>
  <c r="F233" i="6"/>
  <c r="L233" i="6"/>
  <c r="J233" i="6"/>
  <c r="M233" i="6" s="1"/>
  <c r="B233" i="6"/>
  <c r="K233" i="6"/>
  <c r="R234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B214" i="5" l="1"/>
  <c r="K214" i="5"/>
  <c r="J214" i="5"/>
  <c r="H214" i="5"/>
  <c r="G214" i="5"/>
  <c r="I214" i="5"/>
  <c r="D214" i="5"/>
  <c r="E214" i="5"/>
  <c r="C214" i="5"/>
  <c r="F214" i="5"/>
  <c r="R215" i="5"/>
  <c r="C234" i="6"/>
  <c r="K234" i="6"/>
  <c r="I234" i="6"/>
  <c r="J234" i="6"/>
  <c r="M234" i="6" s="1"/>
  <c r="E234" i="6"/>
  <c r="G234" i="6"/>
  <c r="B234" i="6"/>
  <c r="F234" i="6"/>
  <c r="H234" i="6"/>
  <c r="D234" i="6"/>
  <c r="L234" i="6"/>
  <c r="R235" i="6"/>
  <c r="C280" i="7"/>
  <c r="B280" i="7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C215" i="5" l="1"/>
  <c r="K215" i="5"/>
  <c r="H215" i="5"/>
  <c r="I215" i="5"/>
  <c r="B215" i="5"/>
  <c r="E215" i="5"/>
  <c r="G215" i="5"/>
  <c r="F215" i="5"/>
  <c r="J215" i="5"/>
  <c r="D215" i="5"/>
  <c r="R216" i="5"/>
  <c r="D235" i="6"/>
  <c r="G235" i="6"/>
  <c r="B235" i="6"/>
  <c r="F235" i="6"/>
  <c r="E235" i="6"/>
  <c r="J235" i="6"/>
  <c r="M235" i="6" s="1"/>
  <c r="I235" i="6"/>
  <c r="K235" i="6"/>
  <c r="C235" i="6"/>
  <c r="H235" i="6"/>
  <c r="L235" i="6"/>
  <c r="R236" i="6"/>
  <c r="A195" i="4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B216" i="5" l="1"/>
  <c r="I216" i="5"/>
  <c r="G216" i="5"/>
  <c r="F216" i="5"/>
  <c r="H216" i="5"/>
  <c r="D216" i="5"/>
  <c r="C216" i="5"/>
  <c r="K216" i="5"/>
  <c r="J216" i="5"/>
  <c r="E216" i="5"/>
  <c r="R217" i="5"/>
  <c r="D236" i="6"/>
  <c r="J236" i="6"/>
  <c r="H236" i="6"/>
  <c r="K236" i="6"/>
  <c r="E236" i="6"/>
  <c r="B236" i="6"/>
  <c r="M236" i="6"/>
  <c r="C236" i="6"/>
  <c r="L236" i="6"/>
  <c r="G236" i="6"/>
  <c r="F236" i="6"/>
  <c r="I236" i="6"/>
  <c r="R237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K217" i="5" l="1"/>
  <c r="E217" i="5"/>
  <c r="F217" i="5"/>
  <c r="B217" i="5"/>
  <c r="J217" i="5"/>
  <c r="I217" i="5"/>
  <c r="C217" i="5"/>
  <c r="H217" i="5"/>
  <c r="G217" i="5"/>
  <c r="D217" i="5"/>
  <c r="R218" i="5"/>
  <c r="D237" i="6"/>
  <c r="B237" i="6"/>
  <c r="G237" i="6"/>
  <c r="F237" i="6"/>
  <c r="H237" i="6"/>
  <c r="I237" i="6"/>
  <c r="C237" i="6"/>
  <c r="J237" i="6"/>
  <c r="K237" i="6"/>
  <c r="L237" i="6" s="1"/>
  <c r="E237" i="6"/>
  <c r="M237" i="6"/>
  <c r="R238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K218" i="5" l="1"/>
  <c r="I218" i="5"/>
  <c r="C218" i="5"/>
  <c r="D218" i="5"/>
  <c r="B218" i="5"/>
  <c r="H218" i="5"/>
  <c r="G218" i="5"/>
  <c r="F218" i="5"/>
  <c r="J218" i="5"/>
  <c r="E218" i="5"/>
  <c r="R219" i="5"/>
  <c r="D238" i="6"/>
  <c r="C238" i="6"/>
  <c r="B238" i="6"/>
  <c r="I238" i="6"/>
  <c r="H238" i="6"/>
  <c r="E238" i="6"/>
  <c r="L238" i="6"/>
  <c r="K238" i="6"/>
  <c r="G238" i="6"/>
  <c r="F238" i="6"/>
  <c r="J238" i="6"/>
  <c r="M238" i="6"/>
  <c r="R239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I219" i="5" l="1"/>
  <c r="B219" i="5"/>
  <c r="H219" i="5"/>
  <c r="E219" i="5"/>
  <c r="J219" i="5"/>
  <c r="D219" i="5"/>
  <c r="G219" i="5"/>
  <c r="C219" i="5"/>
  <c r="F219" i="5"/>
  <c r="K219" i="5"/>
  <c r="R220" i="5"/>
  <c r="C239" i="6"/>
  <c r="I239" i="6"/>
  <c r="J239" i="6"/>
  <c r="M239" i="6" s="1"/>
  <c r="E239" i="6"/>
  <c r="F239" i="6"/>
  <c r="H239" i="6"/>
  <c r="L239" i="6"/>
  <c r="K239" i="6"/>
  <c r="G239" i="6"/>
  <c r="B239" i="6"/>
  <c r="D239" i="6"/>
  <c r="R240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F220" i="5" l="1"/>
  <c r="E220" i="5"/>
  <c r="D220" i="5"/>
  <c r="C220" i="5"/>
  <c r="K220" i="5"/>
  <c r="B220" i="5"/>
  <c r="G220" i="5"/>
  <c r="J220" i="5"/>
  <c r="I220" i="5"/>
  <c r="H220" i="5"/>
  <c r="R221" i="5"/>
  <c r="J240" i="6"/>
  <c r="F240" i="6"/>
  <c r="K240" i="6"/>
  <c r="D240" i="6"/>
  <c r="E240" i="6"/>
  <c r="L240" i="6"/>
  <c r="G240" i="6"/>
  <c r="C240" i="6"/>
  <c r="I240" i="6"/>
  <c r="B240" i="6"/>
  <c r="M240" i="6"/>
  <c r="H240" i="6"/>
  <c r="R241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21" i="5" l="1"/>
  <c r="G221" i="5"/>
  <c r="F221" i="5"/>
  <c r="I221" i="5"/>
  <c r="D221" i="5"/>
  <c r="E221" i="5"/>
  <c r="J221" i="5"/>
  <c r="K221" i="5"/>
  <c r="H221" i="5"/>
  <c r="C221" i="5"/>
  <c r="R222" i="5"/>
  <c r="B241" i="6"/>
  <c r="C241" i="6"/>
  <c r="D241" i="6"/>
  <c r="G241" i="6"/>
  <c r="H241" i="6"/>
  <c r="F241" i="6"/>
  <c r="M241" i="6"/>
  <c r="L241" i="6"/>
  <c r="J241" i="6"/>
  <c r="E241" i="6"/>
  <c r="K241" i="6"/>
  <c r="I241" i="6"/>
  <c r="R242" i="6"/>
  <c r="A287" i="7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H222" i="5" l="1"/>
  <c r="J222" i="5"/>
  <c r="K222" i="5"/>
  <c r="I222" i="5"/>
  <c r="G222" i="5"/>
  <c r="B222" i="5"/>
  <c r="E222" i="5"/>
  <c r="F222" i="5"/>
  <c r="D222" i="5"/>
  <c r="C222" i="5"/>
  <c r="R223" i="5"/>
  <c r="C242" i="6"/>
  <c r="J242" i="6"/>
  <c r="M242" i="6" s="1"/>
  <c r="K242" i="6"/>
  <c r="F242" i="6"/>
  <c r="I242" i="6"/>
  <c r="B242" i="6"/>
  <c r="L242" i="6"/>
  <c r="E242" i="6"/>
  <c r="G242" i="6"/>
  <c r="H242" i="6"/>
  <c r="D242" i="6"/>
  <c r="R243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F223" i="5" l="1"/>
  <c r="D223" i="5"/>
  <c r="E223" i="5"/>
  <c r="C223" i="5"/>
  <c r="J223" i="5"/>
  <c r="H223" i="5"/>
  <c r="B223" i="5"/>
  <c r="I223" i="5"/>
  <c r="K223" i="5"/>
  <c r="G223" i="5"/>
  <c r="R224" i="5"/>
  <c r="E243" i="6"/>
  <c r="I243" i="6"/>
  <c r="C243" i="6"/>
  <c r="J243" i="6"/>
  <c r="G243" i="6"/>
  <c r="M243" i="6"/>
  <c r="L243" i="6"/>
  <c r="D243" i="6"/>
  <c r="F243" i="6"/>
  <c r="B243" i="6"/>
  <c r="K243" i="6"/>
  <c r="H243" i="6"/>
  <c r="R244" i="6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D224" i="5" l="1"/>
  <c r="G224" i="5"/>
  <c r="C224" i="5"/>
  <c r="K224" i="5"/>
  <c r="B224" i="5"/>
  <c r="E224" i="5"/>
  <c r="F224" i="5"/>
  <c r="I224" i="5"/>
  <c r="J224" i="5"/>
  <c r="H224" i="5"/>
  <c r="R225" i="5"/>
  <c r="H244" i="6"/>
  <c r="L244" i="6"/>
  <c r="F244" i="6"/>
  <c r="D244" i="6"/>
  <c r="G244" i="6"/>
  <c r="B244" i="6"/>
  <c r="I244" i="6"/>
  <c r="J244" i="6"/>
  <c r="M244" i="6" s="1"/>
  <c r="E244" i="6"/>
  <c r="K244" i="6"/>
  <c r="C244" i="6"/>
  <c r="R245" i="6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J225" i="5" l="1"/>
  <c r="D225" i="5"/>
  <c r="K225" i="5"/>
  <c r="C225" i="5"/>
  <c r="B225" i="5"/>
  <c r="G225" i="5"/>
  <c r="F225" i="5"/>
  <c r="I225" i="5"/>
  <c r="E225" i="5"/>
  <c r="H225" i="5"/>
  <c r="R226" i="5"/>
  <c r="E245" i="6"/>
  <c r="B245" i="6"/>
  <c r="J245" i="6"/>
  <c r="K245" i="6"/>
  <c r="L245" i="6"/>
  <c r="M245" i="6"/>
  <c r="F245" i="6"/>
  <c r="C245" i="6"/>
  <c r="G245" i="6"/>
  <c r="D245" i="6"/>
  <c r="I245" i="6"/>
  <c r="H245" i="6"/>
  <c r="R246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D226" i="5" l="1"/>
  <c r="I226" i="5"/>
  <c r="J226" i="5"/>
  <c r="B226" i="5"/>
  <c r="H226" i="5"/>
  <c r="C226" i="5"/>
  <c r="E226" i="5"/>
  <c r="G226" i="5"/>
  <c r="F226" i="5"/>
  <c r="K226" i="5"/>
  <c r="R227" i="5"/>
  <c r="K246" i="6"/>
  <c r="B246" i="6"/>
  <c r="J246" i="6"/>
  <c r="F246" i="6"/>
  <c r="I246" i="6"/>
  <c r="L246" i="6"/>
  <c r="D246" i="6"/>
  <c r="E246" i="6"/>
  <c r="H246" i="6"/>
  <c r="G246" i="6"/>
  <c r="M246" i="6"/>
  <c r="C246" i="6"/>
  <c r="R247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D227" i="5" l="1"/>
  <c r="E227" i="5"/>
  <c r="I227" i="5"/>
  <c r="C227" i="5"/>
  <c r="F227" i="5"/>
  <c r="J227" i="5"/>
  <c r="B227" i="5"/>
  <c r="K227" i="5"/>
  <c r="H227" i="5"/>
  <c r="G227" i="5"/>
  <c r="R228" i="5"/>
  <c r="J247" i="6"/>
  <c r="E247" i="6"/>
  <c r="L247" i="6"/>
  <c r="M247" i="6"/>
  <c r="F247" i="6"/>
  <c r="B247" i="6"/>
  <c r="G247" i="6"/>
  <c r="H247" i="6"/>
  <c r="D247" i="6"/>
  <c r="I247" i="6"/>
  <c r="K247" i="6"/>
  <c r="C247" i="6"/>
  <c r="R248" i="6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I228" i="5" l="1"/>
  <c r="G228" i="5"/>
  <c r="K228" i="5"/>
  <c r="H228" i="5"/>
  <c r="D228" i="5"/>
  <c r="E228" i="5"/>
  <c r="C228" i="5"/>
  <c r="F228" i="5"/>
  <c r="B228" i="5"/>
  <c r="J228" i="5"/>
  <c r="R229" i="5"/>
  <c r="D248" i="6"/>
  <c r="G248" i="6"/>
  <c r="M248" i="6"/>
  <c r="I248" i="6"/>
  <c r="H248" i="6"/>
  <c r="C248" i="6"/>
  <c r="B248" i="6"/>
  <c r="E248" i="6"/>
  <c r="J248" i="6"/>
  <c r="K248" i="6"/>
  <c r="L248" i="6"/>
  <c r="F248" i="6"/>
  <c r="R249" i="6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H229" i="5" l="1"/>
  <c r="E229" i="5"/>
  <c r="F229" i="5"/>
  <c r="K229" i="5"/>
  <c r="G229" i="5"/>
  <c r="C229" i="5"/>
  <c r="D229" i="5"/>
  <c r="B229" i="5"/>
  <c r="I229" i="5"/>
  <c r="J229" i="5"/>
  <c r="R230" i="5"/>
  <c r="G249" i="6"/>
  <c r="K249" i="6"/>
  <c r="D249" i="6"/>
  <c r="L249" i="6"/>
  <c r="J249" i="6"/>
  <c r="E249" i="6"/>
  <c r="B249" i="6"/>
  <c r="H249" i="6"/>
  <c r="C249" i="6"/>
  <c r="F249" i="6"/>
  <c r="I249" i="6"/>
  <c r="M249" i="6"/>
  <c r="R250" i="6"/>
  <c r="C295" i="7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D230" i="5" l="1"/>
  <c r="I230" i="5"/>
  <c r="K230" i="5"/>
  <c r="C230" i="5"/>
  <c r="H230" i="5"/>
  <c r="J230" i="5"/>
  <c r="G230" i="5"/>
  <c r="F230" i="5"/>
  <c r="E230" i="5"/>
  <c r="B230" i="5"/>
  <c r="R231" i="5"/>
  <c r="J250" i="6"/>
  <c r="H250" i="6"/>
  <c r="F250" i="6"/>
  <c r="K250" i="6"/>
  <c r="M250" i="6"/>
  <c r="L250" i="6"/>
  <c r="E250" i="6"/>
  <c r="B250" i="6"/>
  <c r="D250" i="6"/>
  <c r="I250" i="6"/>
  <c r="G250" i="6"/>
  <c r="C250" i="6"/>
  <c r="R251" i="6"/>
  <c r="C296" i="7"/>
  <c r="B296" i="7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I231" i="5" l="1"/>
  <c r="H231" i="5"/>
  <c r="D231" i="5"/>
  <c r="J231" i="5"/>
  <c r="K231" i="5"/>
  <c r="G231" i="5"/>
  <c r="E231" i="5"/>
  <c r="B231" i="5"/>
  <c r="C231" i="5"/>
  <c r="F231" i="5"/>
  <c r="R232" i="5"/>
  <c r="F251" i="6"/>
  <c r="B251" i="6"/>
  <c r="L251" i="6"/>
  <c r="G251" i="6"/>
  <c r="I251" i="6"/>
  <c r="H251" i="6"/>
  <c r="J251" i="6"/>
  <c r="C251" i="6"/>
  <c r="M251" i="6"/>
  <c r="K251" i="6"/>
  <c r="D251" i="6"/>
  <c r="E251" i="6"/>
  <c r="R252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32" i="5" l="1"/>
  <c r="C232" i="5"/>
  <c r="D232" i="5"/>
  <c r="K232" i="5"/>
  <c r="I232" i="5"/>
  <c r="H232" i="5"/>
  <c r="F232" i="5"/>
  <c r="B232" i="5"/>
  <c r="J232" i="5"/>
  <c r="G232" i="5"/>
  <c r="R233" i="5"/>
  <c r="L252" i="6"/>
  <c r="C252" i="6"/>
  <c r="I252" i="6"/>
  <c r="H252" i="6"/>
  <c r="M252" i="6"/>
  <c r="E252" i="6"/>
  <c r="D252" i="6"/>
  <c r="F252" i="6"/>
  <c r="K252" i="6"/>
  <c r="G252" i="6"/>
  <c r="B252" i="6"/>
  <c r="J252" i="6"/>
  <c r="R253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K233" i="5" l="1"/>
  <c r="I233" i="5"/>
  <c r="C233" i="5"/>
  <c r="H233" i="5"/>
  <c r="B233" i="5"/>
  <c r="G233" i="5"/>
  <c r="E233" i="5"/>
  <c r="F233" i="5"/>
  <c r="D233" i="5"/>
  <c r="J233" i="5"/>
  <c r="R234" i="5"/>
  <c r="C253" i="6"/>
  <c r="J253" i="6"/>
  <c r="K253" i="6"/>
  <c r="E253" i="6"/>
  <c r="H253" i="6"/>
  <c r="B253" i="6"/>
  <c r="D253" i="6"/>
  <c r="G253" i="6"/>
  <c r="I253" i="6"/>
  <c r="F253" i="6"/>
  <c r="L253" i="6"/>
  <c r="M253" i="6"/>
  <c r="R254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D234" i="5" l="1"/>
  <c r="G234" i="5"/>
  <c r="K234" i="5"/>
  <c r="E234" i="5"/>
  <c r="J234" i="5"/>
  <c r="C234" i="5"/>
  <c r="B234" i="5"/>
  <c r="H234" i="5"/>
  <c r="I234" i="5"/>
  <c r="F234" i="5"/>
  <c r="R235" i="5"/>
  <c r="G254" i="6"/>
  <c r="L254" i="6"/>
  <c r="C254" i="6"/>
  <c r="D254" i="6"/>
  <c r="B254" i="6"/>
  <c r="I254" i="6"/>
  <c r="J254" i="6"/>
  <c r="K254" i="6"/>
  <c r="F254" i="6"/>
  <c r="E254" i="6"/>
  <c r="H254" i="6"/>
  <c r="M254" i="6"/>
  <c r="R255" i="6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J235" i="5" l="1"/>
  <c r="E235" i="5"/>
  <c r="I235" i="5"/>
  <c r="K235" i="5"/>
  <c r="H235" i="5"/>
  <c r="B235" i="5"/>
  <c r="C235" i="5"/>
  <c r="F235" i="5"/>
  <c r="G235" i="5"/>
  <c r="D235" i="5"/>
  <c r="R236" i="5"/>
  <c r="D255" i="6"/>
  <c r="J255" i="6"/>
  <c r="M255" i="6" s="1"/>
  <c r="B255" i="6"/>
  <c r="L255" i="6"/>
  <c r="G255" i="6"/>
  <c r="F255" i="6"/>
  <c r="I255" i="6"/>
  <c r="K255" i="6"/>
  <c r="E255" i="6"/>
  <c r="C255" i="6"/>
  <c r="H255" i="6"/>
  <c r="R256" i="6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E236" i="5" l="1"/>
  <c r="G236" i="5"/>
  <c r="H236" i="5"/>
  <c r="D236" i="5"/>
  <c r="F236" i="5"/>
  <c r="C236" i="5"/>
  <c r="K236" i="5"/>
  <c r="B236" i="5"/>
  <c r="I236" i="5"/>
  <c r="J236" i="5"/>
  <c r="R237" i="5"/>
  <c r="M256" i="6"/>
  <c r="F256" i="6"/>
  <c r="J256" i="6"/>
  <c r="L256" i="6"/>
  <c r="K256" i="6"/>
  <c r="D256" i="6"/>
  <c r="G256" i="6"/>
  <c r="B256" i="6"/>
  <c r="E256" i="6"/>
  <c r="H256" i="6"/>
  <c r="C256" i="6"/>
  <c r="I256" i="6"/>
  <c r="R257" i="6"/>
  <c r="C302" i="7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I237" i="5" l="1"/>
  <c r="G237" i="5"/>
  <c r="D237" i="5"/>
  <c r="E237" i="5"/>
  <c r="B237" i="5"/>
  <c r="C237" i="5"/>
  <c r="F237" i="5"/>
  <c r="K237" i="5"/>
  <c r="H237" i="5"/>
  <c r="J237" i="5"/>
  <c r="R238" i="5"/>
  <c r="G257" i="6"/>
  <c r="L257" i="6"/>
  <c r="H257" i="6"/>
  <c r="E257" i="6"/>
  <c r="B257" i="6"/>
  <c r="I257" i="6"/>
  <c r="F257" i="6"/>
  <c r="C257" i="6"/>
  <c r="K257" i="6"/>
  <c r="D257" i="6"/>
  <c r="M257" i="6"/>
  <c r="J257" i="6"/>
  <c r="R258" i="6"/>
  <c r="B303" i="7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38" i="5" l="1"/>
  <c r="E238" i="5"/>
  <c r="K238" i="5"/>
  <c r="I238" i="5"/>
  <c r="B238" i="5"/>
  <c r="H238" i="5"/>
  <c r="J238" i="5"/>
  <c r="F238" i="5"/>
  <c r="G238" i="5"/>
  <c r="D238" i="5"/>
  <c r="R239" i="5"/>
  <c r="E258" i="6"/>
  <c r="H258" i="6"/>
  <c r="C258" i="6"/>
  <c r="K258" i="6"/>
  <c r="L258" i="6"/>
  <c r="F258" i="6"/>
  <c r="I258" i="6"/>
  <c r="D258" i="6"/>
  <c r="J258" i="6"/>
  <c r="M258" i="6"/>
  <c r="B258" i="6"/>
  <c r="G258" i="6"/>
  <c r="R259" i="6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I239" i="5" l="1"/>
  <c r="D239" i="5"/>
  <c r="J239" i="5"/>
  <c r="F239" i="5"/>
  <c r="B239" i="5"/>
  <c r="E239" i="5"/>
  <c r="C239" i="5"/>
  <c r="G239" i="5"/>
  <c r="K239" i="5"/>
  <c r="H239" i="5"/>
  <c r="R240" i="5"/>
  <c r="K259" i="6"/>
  <c r="M259" i="6" s="1"/>
  <c r="B259" i="6"/>
  <c r="J259" i="6"/>
  <c r="G259" i="6"/>
  <c r="H259" i="6"/>
  <c r="L259" i="6"/>
  <c r="D259" i="6"/>
  <c r="F259" i="6"/>
  <c r="I259" i="6"/>
  <c r="C259" i="6"/>
  <c r="E259" i="6"/>
  <c r="R260" i="6"/>
  <c r="I386" i="11"/>
  <c r="H386" i="11"/>
  <c r="D386" i="11"/>
  <c r="G386" i="11"/>
  <c r="C386" i="11"/>
  <c r="F386" i="11"/>
  <c r="J386" i="11"/>
  <c r="B386" i="11"/>
  <c r="E386" i="11"/>
  <c r="A386" i="11"/>
  <c r="Q387" i="11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G240" i="5" l="1"/>
  <c r="D240" i="5"/>
  <c r="K240" i="5"/>
  <c r="F240" i="5"/>
  <c r="I240" i="5"/>
  <c r="C240" i="5"/>
  <c r="B240" i="5"/>
  <c r="J240" i="5"/>
  <c r="E240" i="5"/>
  <c r="H240" i="5"/>
  <c r="R241" i="5"/>
  <c r="G260" i="6"/>
  <c r="L260" i="6"/>
  <c r="D260" i="6"/>
  <c r="C260" i="6"/>
  <c r="M260" i="6"/>
  <c r="E260" i="6"/>
  <c r="I260" i="6"/>
  <c r="J260" i="6"/>
  <c r="K260" i="6"/>
  <c r="H260" i="6"/>
  <c r="F260" i="6"/>
  <c r="B260" i="6"/>
  <c r="R261" i="6"/>
  <c r="E387" i="11"/>
  <c r="D387" i="11"/>
  <c r="J387" i="11"/>
  <c r="C387" i="11"/>
  <c r="B387" i="11"/>
  <c r="G387" i="11"/>
  <c r="I387" i="11"/>
  <c r="A387" i="11"/>
  <c r="H387" i="11"/>
  <c r="F387" i="11"/>
  <c r="Q388" i="11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B241" i="5" l="1"/>
  <c r="I241" i="5"/>
  <c r="F241" i="5"/>
  <c r="G241" i="5"/>
  <c r="E241" i="5"/>
  <c r="H241" i="5"/>
  <c r="J241" i="5"/>
  <c r="D241" i="5"/>
  <c r="K241" i="5"/>
  <c r="C241" i="5"/>
  <c r="R242" i="5"/>
  <c r="E261" i="6"/>
  <c r="M261" i="6"/>
  <c r="C261" i="6"/>
  <c r="K261" i="6"/>
  <c r="I261" i="6"/>
  <c r="F261" i="6"/>
  <c r="G261" i="6"/>
  <c r="J261" i="6"/>
  <c r="H261" i="6"/>
  <c r="L261" i="6"/>
  <c r="B261" i="6"/>
  <c r="D261" i="6"/>
  <c r="R262" i="6"/>
  <c r="B307" i="7"/>
  <c r="A307" i="7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J242" i="5" l="1"/>
  <c r="I242" i="5"/>
  <c r="E242" i="5"/>
  <c r="C242" i="5"/>
  <c r="K242" i="5"/>
  <c r="H242" i="5"/>
  <c r="G242" i="5"/>
  <c r="B242" i="5"/>
  <c r="D242" i="5"/>
  <c r="F242" i="5"/>
  <c r="R243" i="5"/>
  <c r="J262" i="6"/>
  <c r="F262" i="6"/>
  <c r="L262" i="6"/>
  <c r="D262" i="6"/>
  <c r="H262" i="6"/>
  <c r="C262" i="6"/>
  <c r="E262" i="6"/>
  <c r="M262" i="6"/>
  <c r="B262" i="6"/>
  <c r="I262" i="6"/>
  <c r="G262" i="6"/>
  <c r="K262" i="6"/>
  <c r="R263" i="6"/>
  <c r="H389" i="11"/>
  <c r="G389" i="11"/>
  <c r="C389" i="11"/>
  <c r="F389" i="11"/>
  <c r="B389" i="11"/>
  <c r="E389" i="11"/>
  <c r="A389" i="11"/>
  <c r="D389" i="11"/>
  <c r="J389" i="11"/>
  <c r="I389" i="11"/>
  <c r="Q390" i="11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J243" i="5" l="1"/>
  <c r="E243" i="5"/>
  <c r="I243" i="5"/>
  <c r="F243" i="5"/>
  <c r="D243" i="5"/>
  <c r="B243" i="5"/>
  <c r="G243" i="5"/>
  <c r="C243" i="5"/>
  <c r="K243" i="5"/>
  <c r="H243" i="5"/>
  <c r="R244" i="5"/>
  <c r="L263" i="6"/>
  <c r="I263" i="6"/>
  <c r="H263" i="6"/>
  <c r="B263" i="6"/>
  <c r="D263" i="6"/>
  <c r="J263" i="6"/>
  <c r="M263" i="6" s="1"/>
  <c r="K263" i="6"/>
  <c r="C263" i="6"/>
  <c r="G263" i="6"/>
  <c r="F263" i="6"/>
  <c r="E263" i="6"/>
  <c r="R264" i="6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I244" i="5" l="1"/>
  <c r="F244" i="5"/>
  <c r="G244" i="5"/>
  <c r="D244" i="5"/>
  <c r="E244" i="5"/>
  <c r="C244" i="5"/>
  <c r="H244" i="5"/>
  <c r="K244" i="5"/>
  <c r="J244" i="5"/>
  <c r="B244" i="5"/>
  <c r="R245" i="5"/>
  <c r="L264" i="6"/>
  <c r="B264" i="6"/>
  <c r="E264" i="6"/>
  <c r="I264" i="6"/>
  <c r="G264" i="6"/>
  <c r="M264" i="6"/>
  <c r="D264" i="6"/>
  <c r="H264" i="6"/>
  <c r="J264" i="6"/>
  <c r="K264" i="6"/>
  <c r="C264" i="6"/>
  <c r="F264" i="6"/>
  <c r="R265" i="6"/>
  <c r="C310" i="7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C245" i="5" l="1"/>
  <c r="G245" i="5"/>
  <c r="K245" i="5"/>
  <c r="D245" i="5"/>
  <c r="B245" i="5"/>
  <c r="F245" i="5"/>
  <c r="I245" i="5"/>
  <c r="H245" i="5"/>
  <c r="J245" i="5"/>
  <c r="E245" i="5"/>
  <c r="R246" i="5"/>
  <c r="M265" i="6"/>
  <c r="F265" i="6"/>
  <c r="D265" i="6"/>
  <c r="H265" i="6"/>
  <c r="J265" i="6"/>
  <c r="L265" i="6"/>
  <c r="G265" i="6"/>
  <c r="B265" i="6"/>
  <c r="C265" i="6"/>
  <c r="K265" i="6"/>
  <c r="E265" i="6"/>
  <c r="I265" i="6"/>
  <c r="R266" i="6"/>
  <c r="A311" i="7"/>
  <c r="C311" i="7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E246" i="5" l="1"/>
  <c r="I246" i="5"/>
  <c r="F246" i="5"/>
  <c r="D246" i="5"/>
  <c r="C246" i="5"/>
  <c r="K246" i="5"/>
  <c r="J246" i="5"/>
  <c r="H246" i="5"/>
  <c r="G246" i="5"/>
  <c r="B246" i="5"/>
  <c r="R247" i="5"/>
  <c r="E266" i="6"/>
  <c r="L266" i="6"/>
  <c r="M266" i="6"/>
  <c r="B266" i="6"/>
  <c r="F266" i="6"/>
  <c r="C266" i="6"/>
  <c r="D266" i="6"/>
  <c r="H266" i="6"/>
  <c r="G266" i="6"/>
  <c r="I266" i="6"/>
  <c r="K266" i="6"/>
  <c r="J266" i="6"/>
  <c r="R267" i="6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J247" i="5" l="1"/>
  <c r="F247" i="5"/>
  <c r="D247" i="5"/>
  <c r="E247" i="5"/>
  <c r="C247" i="5"/>
  <c r="K247" i="5"/>
  <c r="H247" i="5"/>
  <c r="B247" i="5"/>
  <c r="G247" i="5"/>
  <c r="I247" i="5"/>
  <c r="R248" i="5"/>
  <c r="J267" i="6"/>
  <c r="E267" i="6"/>
  <c r="L267" i="6"/>
  <c r="G267" i="6"/>
  <c r="D267" i="6"/>
  <c r="F267" i="6"/>
  <c r="M267" i="6"/>
  <c r="C267" i="6"/>
  <c r="H267" i="6"/>
  <c r="I267" i="6"/>
  <c r="B267" i="6"/>
  <c r="K267" i="6"/>
  <c r="R268" i="6"/>
  <c r="G394" i="11"/>
  <c r="F394" i="11"/>
  <c r="C394" i="11"/>
  <c r="A394" i="11"/>
  <c r="D394" i="11"/>
  <c r="E394" i="11"/>
  <c r="J394" i="11"/>
  <c r="B394" i="11"/>
  <c r="I394" i="11"/>
  <c r="H394" i="11"/>
  <c r="Q395" i="11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D248" i="5" l="1"/>
  <c r="E248" i="5"/>
  <c r="K248" i="5"/>
  <c r="G248" i="5"/>
  <c r="B248" i="5"/>
  <c r="I248" i="5"/>
  <c r="H248" i="5"/>
  <c r="C248" i="5"/>
  <c r="J248" i="5"/>
  <c r="F248" i="5"/>
  <c r="R249" i="5"/>
  <c r="G268" i="6"/>
  <c r="F268" i="6"/>
  <c r="H268" i="6"/>
  <c r="K268" i="6"/>
  <c r="B268" i="6"/>
  <c r="M268" i="6"/>
  <c r="C268" i="6"/>
  <c r="D268" i="6"/>
  <c r="E268" i="6"/>
  <c r="J268" i="6"/>
  <c r="L268" i="6"/>
  <c r="I268" i="6"/>
  <c r="R269" i="6"/>
  <c r="G395" i="11"/>
  <c r="J395" i="11"/>
  <c r="F395" i="11"/>
  <c r="B395" i="11"/>
  <c r="E395" i="11"/>
  <c r="I395" i="11"/>
  <c r="A395" i="11"/>
  <c r="H395" i="11"/>
  <c r="D395" i="11"/>
  <c r="C395" i="11"/>
  <c r="Q396" i="11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C249" i="5" l="1"/>
  <c r="K249" i="5"/>
  <c r="F249" i="5"/>
  <c r="I249" i="5"/>
  <c r="D249" i="5"/>
  <c r="B249" i="5"/>
  <c r="H249" i="5"/>
  <c r="E249" i="5"/>
  <c r="G249" i="5"/>
  <c r="J249" i="5"/>
  <c r="R250" i="5"/>
  <c r="F269" i="6"/>
  <c r="D269" i="6"/>
  <c r="I269" i="6"/>
  <c r="B269" i="6"/>
  <c r="L269" i="6"/>
  <c r="J269" i="6"/>
  <c r="C269" i="6"/>
  <c r="E269" i="6"/>
  <c r="M269" i="6"/>
  <c r="H269" i="6"/>
  <c r="K269" i="6"/>
  <c r="G269" i="6"/>
  <c r="R270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H250" i="5" l="1"/>
  <c r="B250" i="5"/>
  <c r="C250" i="5"/>
  <c r="D250" i="5"/>
  <c r="G250" i="5"/>
  <c r="F250" i="5"/>
  <c r="E250" i="5"/>
  <c r="K250" i="5"/>
  <c r="J250" i="5"/>
  <c r="I250" i="5"/>
  <c r="R251" i="5"/>
  <c r="D270" i="6"/>
  <c r="K270" i="6"/>
  <c r="I270" i="6"/>
  <c r="L270" i="6"/>
  <c r="G270" i="6"/>
  <c r="J270" i="6"/>
  <c r="B270" i="6"/>
  <c r="M270" i="6"/>
  <c r="F270" i="6"/>
  <c r="C270" i="6"/>
  <c r="E270" i="6"/>
  <c r="H270" i="6"/>
  <c r="R271" i="6"/>
  <c r="C316" i="7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K251" i="5" l="1"/>
  <c r="J251" i="5"/>
  <c r="I251" i="5"/>
  <c r="H251" i="5"/>
  <c r="G251" i="5"/>
  <c r="B251" i="5"/>
  <c r="F251" i="5"/>
  <c r="C251" i="5"/>
  <c r="E251" i="5"/>
  <c r="D251" i="5"/>
  <c r="R252" i="5"/>
  <c r="K271" i="6"/>
  <c r="D271" i="6"/>
  <c r="F271" i="6"/>
  <c r="I271" i="6"/>
  <c r="L271" i="6"/>
  <c r="M271" i="6"/>
  <c r="H271" i="6"/>
  <c r="G271" i="6"/>
  <c r="J271" i="6"/>
  <c r="B271" i="6"/>
  <c r="E271" i="6"/>
  <c r="C271" i="6"/>
  <c r="R272" i="6"/>
  <c r="B317" i="7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H252" i="5" l="1"/>
  <c r="C252" i="5"/>
  <c r="G252" i="5"/>
  <c r="E252" i="5"/>
  <c r="I252" i="5"/>
  <c r="D252" i="5"/>
  <c r="F252" i="5"/>
  <c r="K252" i="5"/>
  <c r="B252" i="5"/>
  <c r="J252" i="5"/>
  <c r="R253" i="5"/>
  <c r="F272" i="6"/>
  <c r="H272" i="6"/>
  <c r="C272" i="6"/>
  <c r="I272" i="6"/>
  <c r="G272" i="6"/>
  <c r="M272" i="6"/>
  <c r="L272" i="6"/>
  <c r="D272" i="6"/>
  <c r="J272" i="6"/>
  <c r="B272" i="6"/>
  <c r="E272" i="6"/>
  <c r="K272" i="6"/>
  <c r="R273" i="6"/>
  <c r="D399" i="11"/>
  <c r="H399" i="11"/>
  <c r="B399" i="11"/>
  <c r="A399" i="11"/>
  <c r="G399" i="11"/>
  <c r="J399" i="11"/>
  <c r="C399" i="11"/>
  <c r="F399" i="11"/>
  <c r="I399" i="11"/>
  <c r="E399" i="11"/>
  <c r="Q400" i="11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53" i="5" l="1"/>
  <c r="K253" i="5"/>
  <c r="I253" i="5"/>
  <c r="B253" i="5"/>
  <c r="H253" i="5"/>
  <c r="J253" i="5"/>
  <c r="E253" i="5"/>
  <c r="F253" i="5"/>
  <c r="D253" i="5"/>
  <c r="G253" i="5"/>
  <c r="R254" i="5"/>
  <c r="F273" i="6"/>
  <c r="E273" i="6"/>
  <c r="L273" i="6"/>
  <c r="H273" i="6"/>
  <c r="C273" i="6"/>
  <c r="I273" i="6"/>
  <c r="K273" i="6"/>
  <c r="D273" i="6"/>
  <c r="G273" i="6"/>
  <c r="J273" i="6"/>
  <c r="M273" i="6" s="1"/>
  <c r="B273" i="6"/>
  <c r="R274" i="6"/>
  <c r="B319" i="7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H254" i="5" l="1"/>
  <c r="B254" i="5"/>
  <c r="J254" i="5"/>
  <c r="G254" i="5"/>
  <c r="E254" i="5"/>
  <c r="F254" i="5"/>
  <c r="C254" i="5"/>
  <c r="D254" i="5"/>
  <c r="I254" i="5"/>
  <c r="K254" i="5"/>
  <c r="R255" i="5"/>
  <c r="K274" i="6"/>
  <c r="L274" i="6"/>
  <c r="G274" i="6"/>
  <c r="H274" i="6"/>
  <c r="F274" i="6"/>
  <c r="J274" i="6"/>
  <c r="M274" i="6" s="1"/>
  <c r="B274" i="6"/>
  <c r="I274" i="6"/>
  <c r="C274" i="6"/>
  <c r="E274" i="6"/>
  <c r="D274" i="6"/>
  <c r="R275" i="6"/>
  <c r="B320" i="7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F255" i="5" l="1"/>
  <c r="D255" i="5"/>
  <c r="E255" i="5"/>
  <c r="K255" i="5"/>
  <c r="H255" i="5"/>
  <c r="B255" i="5"/>
  <c r="G255" i="5"/>
  <c r="I255" i="5"/>
  <c r="C255" i="5"/>
  <c r="J255" i="5"/>
  <c r="R256" i="5"/>
  <c r="F275" i="6"/>
  <c r="L275" i="6"/>
  <c r="E275" i="6"/>
  <c r="J275" i="6"/>
  <c r="G275" i="6"/>
  <c r="H275" i="6"/>
  <c r="I275" i="6"/>
  <c r="D275" i="6"/>
  <c r="B275" i="6"/>
  <c r="C275" i="6"/>
  <c r="M275" i="6"/>
  <c r="K275" i="6"/>
  <c r="R276" i="6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D256" i="5" l="1"/>
  <c r="E256" i="5"/>
  <c r="I256" i="5"/>
  <c r="K256" i="5"/>
  <c r="H256" i="5"/>
  <c r="C256" i="5"/>
  <c r="F256" i="5"/>
  <c r="B256" i="5"/>
  <c r="J256" i="5"/>
  <c r="G256" i="5"/>
  <c r="R257" i="5"/>
  <c r="H276" i="6"/>
  <c r="J276" i="6"/>
  <c r="K276" i="6"/>
  <c r="I276" i="6"/>
  <c r="C276" i="6"/>
  <c r="L276" i="6"/>
  <c r="G276" i="6"/>
  <c r="E276" i="6"/>
  <c r="B276" i="6"/>
  <c r="M276" i="6"/>
  <c r="D276" i="6"/>
  <c r="F276" i="6"/>
  <c r="R277" i="6"/>
  <c r="A322" i="7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H257" i="5" l="1"/>
  <c r="G257" i="5"/>
  <c r="E257" i="5"/>
  <c r="D257" i="5"/>
  <c r="F257" i="5"/>
  <c r="J257" i="5"/>
  <c r="B257" i="5"/>
  <c r="K257" i="5"/>
  <c r="I257" i="5"/>
  <c r="C257" i="5"/>
  <c r="R258" i="5"/>
  <c r="L277" i="6"/>
  <c r="D277" i="6"/>
  <c r="B277" i="6"/>
  <c r="E277" i="6"/>
  <c r="G277" i="6"/>
  <c r="F277" i="6"/>
  <c r="H277" i="6"/>
  <c r="J277" i="6"/>
  <c r="M277" i="6" s="1"/>
  <c r="I277" i="6"/>
  <c r="C277" i="6"/>
  <c r="K277" i="6"/>
  <c r="R278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F258" i="5" l="1"/>
  <c r="H258" i="5"/>
  <c r="E258" i="5"/>
  <c r="D258" i="5"/>
  <c r="K258" i="5"/>
  <c r="J258" i="5"/>
  <c r="C258" i="5"/>
  <c r="I258" i="5"/>
  <c r="G258" i="5"/>
  <c r="B258" i="5"/>
  <c r="R259" i="5"/>
  <c r="G278" i="6"/>
  <c r="M278" i="6"/>
  <c r="I278" i="6"/>
  <c r="H278" i="6"/>
  <c r="K278" i="6"/>
  <c r="L278" i="6" s="1"/>
  <c r="D278" i="6"/>
  <c r="E278" i="6"/>
  <c r="J278" i="6"/>
  <c r="F278" i="6"/>
  <c r="C278" i="6"/>
  <c r="B278" i="6"/>
  <c r="R279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59" i="5" l="1"/>
  <c r="C259" i="5"/>
  <c r="B259" i="5"/>
  <c r="H259" i="5"/>
  <c r="G259" i="5"/>
  <c r="K259" i="5"/>
  <c r="E259" i="5"/>
  <c r="D259" i="5"/>
  <c r="I259" i="5"/>
  <c r="F259" i="5"/>
  <c r="R260" i="5"/>
  <c r="J279" i="6"/>
  <c r="D279" i="6"/>
  <c r="C279" i="6"/>
  <c r="M279" i="6"/>
  <c r="B279" i="6"/>
  <c r="K279" i="6"/>
  <c r="F279" i="6"/>
  <c r="H279" i="6"/>
  <c r="I279" i="6"/>
  <c r="E279" i="6"/>
  <c r="G279" i="6"/>
  <c r="L279" i="6"/>
  <c r="R280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C260" i="5" l="1"/>
  <c r="D260" i="5"/>
  <c r="B260" i="5"/>
  <c r="J260" i="5"/>
  <c r="G260" i="5"/>
  <c r="I260" i="5"/>
  <c r="H260" i="5"/>
  <c r="E260" i="5"/>
  <c r="F260" i="5"/>
  <c r="K260" i="5"/>
  <c r="R261" i="5"/>
  <c r="G280" i="6"/>
  <c r="F280" i="6"/>
  <c r="L280" i="6"/>
  <c r="M280" i="6"/>
  <c r="J280" i="6"/>
  <c r="D280" i="6"/>
  <c r="C280" i="6"/>
  <c r="B280" i="6"/>
  <c r="K280" i="6"/>
  <c r="I280" i="6"/>
  <c r="H280" i="6"/>
  <c r="E280" i="6"/>
  <c r="R281" i="6"/>
  <c r="A326" i="7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J261" i="5" l="1"/>
  <c r="H261" i="5"/>
  <c r="K261" i="5"/>
  <c r="F261" i="5"/>
  <c r="G261" i="5"/>
  <c r="E261" i="5"/>
  <c r="B261" i="5"/>
  <c r="C261" i="5"/>
  <c r="I261" i="5"/>
  <c r="D261" i="5"/>
  <c r="R262" i="5"/>
  <c r="K281" i="6"/>
  <c r="F281" i="6"/>
  <c r="G281" i="6"/>
  <c r="C281" i="6"/>
  <c r="B281" i="6"/>
  <c r="L281" i="6"/>
  <c r="H281" i="6"/>
  <c r="E281" i="6"/>
  <c r="I281" i="6"/>
  <c r="J281" i="6"/>
  <c r="M281" i="6"/>
  <c r="D281" i="6"/>
  <c r="R282" i="6"/>
  <c r="F408" i="11"/>
  <c r="E408" i="11"/>
  <c r="C408" i="11"/>
  <c r="D408" i="11"/>
  <c r="A408" i="11"/>
  <c r="J408" i="11"/>
  <c r="B408" i="11"/>
  <c r="G408" i="11"/>
  <c r="I408" i="11"/>
  <c r="H408" i="11"/>
  <c r="Q409" i="11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J262" i="5" l="1"/>
  <c r="G262" i="5"/>
  <c r="C262" i="5"/>
  <c r="K262" i="5"/>
  <c r="E262" i="5"/>
  <c r="F262" i="5"/>
  <c r="B262" i="5"/>
  <c r="I262" i="5"/>
  <c r="H262" i="5"/>
  <c r="D262" i="5"/>
  <c r="R263" i="5"/>
  <c r="J282" i="6"/>
  <c r="M282" i="6" s="1"/>
  <c r="F282" i="6"/>
  <c r="B282" i="6"/>
  <c r="H282" i="6"/>
  <c r="C282" i="6"/>
  <c r="E282" i="6"/>
  <c r="D282" i="6"/>
  <c r="I282" i="6"/>
  <c r="K282" i="6"/>
  <c r="G282" i="6"/>
  <c r="L282" i="6"/>
  <c r="R283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D263" i="5" l="1"/>
  <c r="F263" i="5"/>
  <c r="C263" i="5"/>
  <c r="G263" i="5"/>
  <c r="K263" i="5"/>
  <c r="J263" i="5"/>
  <c r="I263" i="5"/>
  <c r="E263" i="5"/>
  <c r="B263" i="5"/>
  <c r="H263" i="5"/>
  <c r="R264" i="5"/>
  <c r="H283" i="6"/>
  <c r="L283" i="6"/>
  <c r="B283" i="6"/>
  <c r="E283" i="6"/>
  <c r="D283" i="6"/>
  <c r="I283" i="6"/>
  <c r="F283" i="6"/>
  <c r="K283" i="6"/>
  <c r="C283" i="6"/>
  <c r="G283" i="6"/>
  <c r="J283" i="6"/>
  <c r="M283" i="6" s="1"/>
  <c r="R284" i="6"/>
  <c r="F410" i="11"/>
  <c r="E410" i="11"/>
  <c r="H410" i="11"/>
  <c r="D410" i="11"/>
  <c r="I410" i="11"/>
  <c r="G410" i="11"/>
  <c r="C410" i="11"/>
  <c r="J410" i="11"/>
  <c r="A410" i="11"/>
  <c r="B410" i="11"/>
  <c r="Q411" i="11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J264" i="5" l="1"/>
  <c r="H264" i="5"/>
  <c r="I264" i="5"/>
  <c r="E264" i="5"/>
  <c r="F264" i="5"/>
  <c r="C264" i="5"/>
  <c r="G264" i="5"/>
  <c r="D264" i="5"/>
  <c r="K264" i="5"/>
  <c r="B264" i="5"/>
  <c r="R265" i="5"/>
  <c r="K284" i="6"/>
  <c r="L284" i="6"/>
  <c r="I284" i="6"/>
  <c r="J284" i="6"/>
  <c r="M284" i="6" s="1"/>
  <c r="B284" i="6"/>
  <c r="H284" i="6"/>
  <c r="C284" i="6"/>
  <c r="F284" i="6"/>
  <c r="D284" i="6"/>
  <c r="E284" i="6"/>
  <c r="G284" i="6"/>
  <c r="R285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E265" i="5" l="1"/>
  <c r="I265" i="5"/>
  <c r="G265" i="5"/>
  <c r="F265" i="5"/>
  <c r="K265" i="5"/>
  <c r="C265" i="5"/>
  <c r="J265" i="5"/>
  <c r="D265" i="5"/>
  <c r="H265" i="5"/>
  <c r="B265" i="5"/>
  <c r="R266" i="5"/>
  <c r="C285" i="6"/>
  <c r="I285" i="6"/>
  <c r="G285" i="6"/>
  <c r="F285" i="6"/>
  <c r="B285" i="6"/>
  <c r="M285" i="6"/>
  <c r="H285" i="6"/>
  <c r="J285" i="6"/>
  <c r="E285" i="6"/>
  <c r="K285" i="6"/>
  <c r="D285" i="6"/>
  <c r="L285" i="6"/>
  <c r="R286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G266" i="5" l="1"/>
  <c r="C266" i="5"/>
  <c r="F266" i="5"/>
  <c r="B266" i="5"/>
  <c r="E266" i="5"/>
  <c r="H266" i="5"/>
  <c r="D266" i="5"/>
  <c r="K266" i="5"/>
  <c r="I266" i="5"/>
  <c r="J266" i="5"/>
  <c r="R267" i="5"/>
  <c r="B286" i="6"/>
  <c r="K286" i="6"/>
  <c r="I286" i="6"/>
  <c r="L286" i="6"/>
  <c r="H286" i="6"/>
  <c r="D286" i="6"/>
  <c r="E286" i="6"/>
  <c r="C286" i="6"/>
  <c r="M286" i="6"/>
  <c r="J286" i="6"/>
  <c r="F286" i="6"/>
  <c r="G286" i="6"/>
  <c r="R287" i="6"/>
  <c r="B332" i="7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E267" i="5" l="1"/>
  <c r="C267" i="5"/>
  <c r="D267" i="5"/>
  <c r="K267" i="5"/>
  <c r="H267" i="5"/>
  <c r="J267" i="5"/>
  <c r="B267" i="5"/>
  <c r="I267" i="5"/>
  <c r="G267" i="5"/>
  <c r="F267" i="5"/>
  <c r="R268" i="5"/>
  <c r="I287" i="6"/>
  <c r="L287" i="6"/>
  <c r="J287" i="6"/>
  <c r="E287" i="6"/>
  <c r="C287" i="6"/>
  <c r="D287" i="6"/>
  <c r="B287" i="6"/>
  <c r="H287" i="6"/>
  <c r="M287" i="6"/>
  <c r="K287" i="6"/>
  <c r="G287" i="6"/>
  <c r="F287" i="6"/>
  <c r="R288" i="6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J268" i="5" l="1"/>
  <c r="I268" i="5"/>
  <c r="H268" i="5"/>
  <c r="F268" i="5"/>
  <c r="E268" i="5"/>
  <c r="C268" i="5"/>
  <c r="G268" i="5"/>
  <c r="K268" i="5"/>
  <c r="B268" i="5"/>
  <c r="D268" i="5"/>
  <c r="R269" i="5"/>
  <c r="L288" i="6"/>
  <c r="F288" i="6"/>
  <c r="J288" i="6"/>
  <c r="G288" i="6"/>
  <c r="M288" i="6"/>
  <c r="K288" i="6"/>
  <c r="B288" i="6"/>
  <c r="H288" i="6"/>
  <c r="C288" i="6"/>
  <c r="E288" i="6"/>
  <c r="D288" i="6"/>
  <c r="I288" i="6"/>
  <c r="R289" i="6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K269" i="5" l="1"/>
  <c r="D269" i="5"/>
  <c r="B269" i="5"/>
  <c r="I269" i="5"/>
  <c r="H269" i="5"/>
  <c r="J269" i="5"/>
  <c r="G269" i="5"/>
  <c r="F269" i="5"/>
  <c r="C269" i="5"/>
  <c r="E269" i="5"/>
  <c r="R270" i="5"/>
  <c r="B289" i="6"/>
  <c r="K289" i="6"/>
  <c r="H289" i="6"/>
  <c r="J289" i="6"/>
  <c r="M289" i="6" s="1"/>
  <c r="C289" i="6"/>
  <c r="G289" i="6"/>
  <c r="I289" i="6"/>
  <c r="E289" i="6"/>
  <c r="F289" i="6"/>
  <c r="D289" i="6"/>
  <c r="L289" i="6"/>
  <c r="R290" i="6"/>
  <c r="F416" i="11"/>
  <c r="B416" i="11"/>
  <c r="E416" i="11"/>
  <c r="C416" i="11"/>
  <c r="A416" i="11"/>
  <c r="J416" i="11"/>
  <c r="D416" i="11"/>
  <c r="I416" i="11"/>
  <c r="G416" i="11"/>
  <c r="H416" i="11"/>
  <c r="Q417" i="11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F270" i="5" l="1"/>
  <c r="D270" i="5"/>
  <c r="C270" i="5"/>
  <c r="K270" i="5"/>
  <c r="E270" i="5"/>
  <c r="G270" i="5"/>
  <c r="H270" i="5"/>
  <c r="B270" i="5"/>
  <c r="J270" i="5"/>
  <c r="I270" i="5"/>
  <c r="R271" i="5"/>
  <c r="K290" i="6"/>
  <c r="C290" i="6"/>
  <c r="E290" i="6"/>
  <c r="L290" i="6"/>
  <c r="I290" i="6"/>
  <c r="M290" i="6"/>
  <c r="J290" i="6"/>
  <c r="B290" i="6"/>
  <c r="D290" i="6"/>
  <c r="F290" i="6"/>
  <c r="H290" i="6"/>
  <c r="G290" i="6"/>
  <c r="R291" i="6"/>
  <c r="C336" i="7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H271" i="5" l="1"/>
  <c r="D271" i="5"/>
  <c r="G271" i="5"/>
  <c r="F271" i="5"/>
  <c r="B271" i="5"/>
  <c r="J271" i="5"/>
  <c r="C271" i="5"/>
  <c r="E271" i="5"/>
  <c r="K271" i="5"/>
  <c r="I271" i="5"/>
  <c r="R272" i="5"/>
  <c r="K291" i="6"/>
  <c r="E291" i="6"/>
  <c r="J291" i="6"/>
  <c r="M291" i="6" s="1"/>
  <c r="H291" i="6"/>
  <c r="D291" i="6"/>
  <c r="B291" i="6"/>
  <c r="G291" i="6"/>
  <c r="F291" i="6"/>
  <c r="L291" i="6"/>
  <c r="I291" i="6"/>
  <c r="C291" i="6"/>
  <c r="R292" i="6"/>
  <c r="A337" i="7"/>
  <c r="C337" i="7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E272" i="5" l="1"/>
  <c r="K272" i="5"/>
  <c r="I272" i="5"/>
  <c r="H272" i="5"/>
  <c r="D272" i="5"/>
  <c r="J272" i="5"/>
  <c r="C272" i="5"/>
  <c r="G272" i="5"/>
  <c r="B272" i="5"/>
  <c r="F272" i="5"/>
  <c r="R273" i="5"/>
  <c r="F292" i="6"/>
  <c r="I292" i="6"/>
  <c r="H292" i="6"/>
  <c r="K292" i="6"/>
  <c r="L292" i="6" s="1"/>
  <c r="G292" i="6"/>
  <c r="C292" i="6"/>
  <c r="D292" i="6"/>
  <c r="E292" i="6"/>
  <c r="M292" i="6"/>
  <c r="B292" i="6"/>
  <c r="J292" i="6"/>
  <c r="R293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B273" i="5" l="1"/>
  <c r="K273" i="5"/>
  <c r="H273" i="5"/>
  <c r="I273" i="5"/>
  <c r="E273" i="5"/>
  <c r="J273" i="5"/>
  <c r="F273" i="5"/>
  <c r="G273" i="5"/>
  <c r="D273" i="5"/>
  <c r="C273" i="5"/>
  <c r="R274" i="5"/>
  <c r="E293" i="6"/>
  <c r="D293" i="6"/>
  <c r="G293" i="6"/>
  <c r="J293" i="6"/>
  <c r="H293" i="6"/>
  <c r="M293" i="6"/>
  <c r="I293" i="6"/>
  <c r="K293" i="6"/>
  <c r="C293" i="6"/>
  <c r="F293" i="6"/>
  <c r="L293" i="6"/>
  <c r="B293" i="6"/>
  <c r="R294" i="6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274" i="5" l="1"/>
  <c r="F274" i="5"/>
  <c r="C274" i="5"/>
  <c r="D274" i="5"/>
  <c r="K274" i="5"/>
  <c r="H274" i="5"/>
  <c r="J274" i="5"/>
  <c r="B274" i="5"/>
  <c r="I274" i="5"/>
  <c r="G274" i="5"/>
  <c r="R275" i="5"/>
  <c r="C340" i="7"/>
  <c r="J294" i="6"/>
  <c r="M294" i="6" s="1"/>
  <c r="I294" i="6"/>
  <c r="L294" i="6"/>
  <c r="G294" i="6"/>
  <c r="D294" i="6"/>
  <c r="F294" i="6"/>
  <c r="H294" i="6"/>
  <c r="E294" i="6"/>
  <c r="B294" i="6"/>
  <c r="C294" i="6"/>
  <c r="K294" i="6"/>
  <c r="R295" i="6"/>
  <c r="B421" i="11"/>
  <c r="I421" i="11"/>
  <c r="A421" i="11"/>
  <c r="F421" i="11"/>
  <c r="D421" i="11"/>
  <c r="H421" i="11"/>
  <c r="G421" i="11"/>
  <c r="J421" i="11"/>
  <c r="C421" i="11"/>
  <c r="E421" i="11"/>
  <c r="Q422" i="11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E275" i="5" l="1"/>
  <c r="H275" i="5"/>
  <c r="D275" i="5"/>
  <c r="B275" i="5"/>
  <c r="G275" i="5"/>
  <c r="K275" i="5"/>
  <c r="C275" i="5"/>
  <c r="I275" i="5"/>
  <c r="F275" i="5"/>
  <c r="J275" i="5"/>
  <c r="R276" i="5"/>
  <c r="C295" i="6"/>
  <c r="D295" i="6"/>
  <c r="K295" i="6"/>
  <c r="I295" i="6"/>
  <c r="B295" i="6"/>
  <c r="F295" i="6"/>
  <c r="J295" i="6"/>
  <c r="M295" i="6" s="1"/>
  <c r="G295" i="6"/>
  <c r="E295" i="6"/>
  <c r="L295" i="6"/>
  <c r="H295" i="6"/>
  <c r="R296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J276" i="5" l="1"/>
  <c r="C276" i="5"/>
  <c r="G276" i="5"/>
  <c r="H276" i="5"/>
  <c r="K276" i="5"/>
  <c r="F276" i="5"/>
  <c r="I276" i="5"/>
  <c r="E276" i="5"/>
  <c r="B276" i="5"/>
  <c r="D276" i="5"/>
  <c r="R277" i="5"/>
  <c r="K296" i="6"/>
  <c r="L296" i="6" s="1"/>
  <c r="D296" i="6"/>
  <c r="B296" i="6"/>
  <c r="C296" i="6"/>
  <c r="I296" i="6"/>
  <c r="G296" i="6"/>
  <c r="H296" i="6"/>
  <c r="F296" i="6"/>
  <c r="E296" i="6"/>
  <c r="M296" i="6"/>
  <c r="J296" i="6"/>
  <c r="R297" i="6"/>
  <c r="A342" i="7"/>
  <c r="C342" i="7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C277" i="5" l="1"/>
  <c r="B277" i="5"/>
  <c r="H277" i="5"/>
  <c r="I277" i="5"/>
  <c r="F277" i="5"/>
  <c r="D277" i="5"/>
  <c r="J277" i="5"/>
  <c r="K277" i="5"/>
  <c r="G277" i="5"/>
  <c r="E277" i="5"/>
  <c r="R278" i="5"/>
  <c r="K297" i="6"/>
  <c r="E297" i="6"/>
  <c r="G297" i="6"/>
  <c r="D297" i="6"/>
  <c r="J297" i="6"/>
  <c r="H297" i="6"/>
  <c r="I297" i="6"/>
  <c r="L297" i="6"/>
  <c r="C297" i="6"/>
  <c r="F297" i="6"/>
  <c r="B297" i="6"/>
  <c r="M297" i="6"/>
  <c r="R298" i="6"/>
  <c r="B424" i="11"/>
  <c r="G424" i="11"/>
  <c r="H424" i="11"/>
  <c r="I424" i="11"/>
  <c r="F424" i="11"/>
  <c r="A424" i="11"/>
  <c r="D424" i="11"/>
  <c r="E424" i="11"/>
  <c r="J424" i="11"/>
  <c r="C424" i="11"/>
  <c r="Q425" i="11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G278" i="5" l="1"/>
  <c r="I278" i="5"/>
  <c r="F278" i="5"/>
  <c r="E278" i="5"/>
  <c r="D278" i="5"/>
  <c r="K278" i="5"/>
  <c r="C278" i="5"/>
  <c r="B278" i="5"/>
  <c r="H278" i="5"/>
  <c r="J278" i="5"/>
  <c r="R279" i="5"/>
  <c r="L298" i="6"/>
  <c r="D298" i="6"/>
  <c r="H298" i="6"/>
  <c r="C298" i="6"/>
  <c r="F298" i="6"/>
  <c r="E298" i="6"/>
  <c r="B298" i="6"/>
  <c r="I298" i="6"/>
  <c r="G298" i="6"/>
  <c r="J298" i="6"/>
  <c r="K298" i="6"/>
  <c r="M298" i="6"/>
  <c r="R299" i="6"/>
  <c r="C344" i="7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I279" i="5" l="1"/>
  <c r="E279" i="5"/>
  <c r="B279" i="5"/>
  <c r="D279" i="5"/>
  <c r="K279" i="5"/>
  <c r="G279" i="5"/>
  <c r="J279" i="5"/>
  <c r="H279" i="5"/>
  <c r="C279" i="5"/>
  <c r="F279" i="5"/>
  <c r="R280" i="5"/>
  <c r="G299" i="6"/>
  <c r="J299" i="6"/>
  <c r="D299" i="6"/>
  <c r="L299" i="6"/>
  <c r="F299" i="6"/>
  <c r="C299" i="6"/>
  <c r="I299" i="6"/>
  <c r="K299" i="6"/>
  <c r="E299" i="6"/>
  <c r="M299" i="6"/>
  <c r="H299" i="6"/>
  <c r="B299" i="6"/>
  <c r="R300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F280" i="5" l="1"/>
  <c r="C280" i="5"/>
  <c r="H280" i="5"/>
  <c r="J280" i="5"/>
  <c r="B280" i="5"/>
  <c r="E280" i="5"/>
  <c r="G280" i="5"/>
  <c r="K280" i="5"/>
  <c r="D280" i="5"/>
  <c r="I280" i="5"/>
  <c r="R281" i="5"/>
  <c r="C300" i="6"/>
  <c r="K300" i="6"/>
  <c r="M300" i="6"/>
  <c r="I300" i="6"/>
  <c r="J300" i="6"/>
  <c r="F300" i="6"/>
  <c r="B300" i="6"/>
  <c r="H300" i="6"/>
  <c r="L300" i="6"/>
  <c r="G300" i="6"/>
  <c r="E300" i="6"/>
  <c r="D300" i="6"/>
  <c r="R301" i="6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H281" i="5" l="1"/>
  <c r="E281" i="5"/>
  <c r="I281" i="5"/>
  <c r="J281" i="5"/>
  <c r="K281" i="5"/>
  <c r="F281" i="5"/>
  <c r="G281" i="5"/>
  <c r="D281" i="5"/>
  <c r="C281" i="5"/>
  <c r="B281" i="5"/>
  <c r="R282" i="5"/>
  <c r="M301" i="6"/>
  <c r="B301" i="6"/>
  <c r="J301" i="6"/>
  <c r="G301" i="6"/>
  <c r="I301" i="6"/>
  <c r="F301" i="6"/>
  <c r="D301" i="6"/>
  <c r="C301" i="6"/>
  <c r="E301" i="6"/>
  <c r="L301" i="6"/>
  <c r="K301" i="6"/>
  <c r="H301" i="6"/>
  <c r="R302" i="6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K282" i="5" l="1"/>
  <c r="C282" i="5"/>
  <c r="I282" i="5"/>
  <c r="H282" i="5"/>
  <c r="G282" i="5"/>
  <c r="D282" i="5"/>
  <c r="J282" i="5"/>
  <c r="F282" i="5"/>
  <c r="B282" i="5"/>
  <c r="E282" i="5"/>
  <c r="R283" i="5"/>
  <c r="F302" i="6"/>
  <c r="L302" i="6"/>
  <c r="H302" i="6"/>
  <c r="G302" i="6"/>
  <c r="E302" i="6"/>
  <c r="D302" i="6"/>
  <c r="K302" i="6"/>
  <c r="C302" i="6"/>
  <c r="I302" i="6"/>
  <c r="J302" i="6"/>
  <c r="M302" i="6" s="1"/>
  <c r="B302" i="6"/>
  <c r="R303" i="6"/>
  <c r="A348" i="7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C283" i="5" l="1"/>
  <c r="E283" i="5"/>
  <c r="K283" i="5"/>
  <c r="J283" i="5"/>
  <c r="B283" i="5"/>
  <c r="I283" i="5"/>
  <c r="D283" i="5"/>
  <c r="H283" i="5"/>
  <c r="G283" i="5"/>
  <c r="F283" i="5"/>
  <c r="R284" i="5"/>
  <c r="L303" i="6"/>
  <c r="B303" i="6"/>
  <c r="M303" i="6"/>
  <c r="C303" i="6"/>
  <c r="K303" i="6"/>
  <c r="E303" i="6"/>
  <c r="H303" i="6"/>
  <c r="J303" i="6"/>
  <c r="F303" i="6"/>
  <c r="I303" i="6"/>
  <c r="G303" i="6"/>
  <c r="D303" i="6"/>
  <c r="R304" i="6"/>
  <c r="B349" i="7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G284" i="5" l="1"/>
  <c r="J284" i="5"/>
  <c r="F284" i="5"/>
  <c r="K284" i="5"/>
  <c r="B284" i="5"/>
  <c r="C284" i="5"/>
  <c r="I284" i="5"/>
  <c r="D284" i="5"/>
  <c r="E284" i="5"/>
  <c r="H284" i="5"/>
  <c r="R285" i="5"/>
  <c r="H304" i="6"/>
  <c r="M304" i="6"/>
  <c r="I304" i="6"/>
  <c r="J304" i="6"/>
  <c r="C304" i="6"/>
  <c r="F304" i="6"/>
  <c r="G304" i="6"/>
  <c r="B304" i="6"/>
  <c r="E304" i="6"/>
  <c r="L304" i="6"/>
  <c r="D304" i="6"/>
  <c r="K304" i="6"/>
  <c r="R305" i="6"/>
  <c r="B350" i="7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C285" i="5" l="1"/>
  <c r="B285" i="5"/>
  <c r="D285" i="5"/>
  <c r="I285" i="5"/>
  <c r="H285" i="5"/>
  <c r="J285" i="5"/>
  <c r="G285" i="5"/>
  <c r="E285" i="5"/>
  <c r="F285" i="5"/>
  <c r="K285" i="5"/>
  <c r="R286" i="5"/>
  <c r="I305" i="6"/>
  <c r="K305" i="6"/>
  <c r="L305" i="6" s="1"/>
  <c r="M305" i="6"/>
  <c r="H305" i="6"/>
  <c r="J305" i="6"/>
  <c r="G305" i="6"/>
  <c r="E305" i="6"/>
  <c r="B305" i="6"/>
  <c r="C305" i="6"/>
  <c r="F305" i="6"/>
  <c r="D305" i="6"/>
  <c r="R306" i="6"/>
  <c r="A351" i="7"/>
  <c r="B351" i="7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E286" i="5" l="1"/>
  <c r="C286" i="5"/>
  <c r="J286" i="5"/>
  <c r="K286" i="5"/>
  <c r="H286" i="5"/>
  <c r="D286" i="5"/>
  <c r="G286" i="5"/>
  <c r="I286" i="5"/>
  <c r="F286" i="5"/>
  <c r="B286" i="5"/>
  <c r="R287" i="5"/>
  <c r="F306" i="6"/>
  <c r="J306" i="6"/>
  <c r="G306" i="6"/>
  <c r="I306" i="6"/>
  <c r="H306" i="6"/>
  <c r="L306" i="6"/>
  <c r="B306" i="6"/>
  <c r="C306" i="6"/>
  <c r="E306" i="6"/>
  <c r="D306" i="6"/>
  <c r="M306" i="6"/>
  <c r="K306" i="6"/>
  <c r="R307" i="6"/>
  <c r="A352" i="7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D287" i="5" l="1"/>
  <c r="K287" i="5"/>
  <c r="C287" i="5"/>
  <c r="G287" i="5"/>
  <c r="F287" i="5"/>
  <c r="H287" i="5"/>
  <c r="E287" i="5"/>
  <c r="I287" i="5"/>
  <c r="B287" i="5"/>
  <c r="J287" i="5"/>
  <c r="R288" i="5"/>
  <c r="F307" i="6"/>
  <c r="J307" i="6"/>
  <c r="L307" i="6"/>
  <c r="E307" i="6"/>
  <c r="D307" i="6"/>
  <c r="G307" i="6"/>
  <c r="C307" i="6"/>
  <c r="H307" i="6"/>
  <c r="K307" i="6"/>
  <c r="M307" i="6" s="1"/>
  <c r="I307" i="6"/>
  <c r="B307" i="6"/>
  <c r="R308" i="6"/>
  <c r="C353" i="7"/>
  <c r="D434" i="11"/>
  <c r="C434" i="11"/>
  <c r="B434" i="11"/>
  <c r="A434" i="11"/>
  <c r="J434" i="11"/>
  <c r="H434" i="11"/>
  <c r="I434" i="11"/>
  <c r="F434" i="11"/>
  <c r="E434" i="11"/>
  <c r="G434" i="11"/>
  <c r="Q435" i="11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J288" i="5" l="1"/>
  <c r="H288" i="5"/>
  <c r="G288" i="5"/>
  <c r="I288" i="5"/>
  <c r="B288" i="5"/>
  <c r="F288" i="5"/>
  <c r="C288" i="5"/>
  <c r="E288" i="5"/>
  <c r="D288" i="5"/>
  <c r="K288" i="5"/>
  <c r="R289" i="5"/>
  <c r="D308" i="6"/>
  <c r="G308" i="6"/>
  <c r="B308" i="6"/>
  <c r="J308" i="6"/>
  <c r="E308" i="6"/>
  <c r="F308" i="6"/>
  <c r="H308" i="6"/>
  <c r="L308" i="6"/>
  <c r="I308" i="6"/>
  <c r="C308" i="6"/>
  <c r="M308" i="6"/>
  <c r="K308" i="6"/>
  <c r="R309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289" i="5" l="1"/>
  <c r="E289" i="5"/>
  <c r="G289" i="5"/>
  <c r="B289" i="5"/>
  <c r="H289" i="5"/>
  <c r="I289" i="5"/>
  <c r="F289" i="5"/>
  <c r="K289" i="5"/>
  <c r="C289" i="5"/>
  <c r="D289" i="5"/>
  <c r="R290" i="5"/>
  <c r="G309" i="6"/>
  <c r="D309" i="6"/>
  <c r="H309" i="6"/>
  <c r="B309" i="6"/>
  <c r="F309" i="6"/>
  <c r="C309" i="6"/>
  <c r="E309" i="6"/>
  <c r="I309" i="6"/>
  <c r="L309" i="6"/>
  <c r="J309" i="6"/>
  <c r="K309" i="6"/>
  <c r="M309" i="6"/>
  <c r="R310" i="6"/>
  <c r="A436" i="11"/>
  <c r="G436" i="11"/>
  <c r="H436" i="11"/>
  <c r="F436" i="11"/>
  <c r="E436" i="11"/>
  <c r="C436" i="11"/>
  <c r="J436" i="11"/>
  <c r="D436" i="11"/>
  <c r="B436" i="11"/>
  <c r="I436" i="11"/>
  <c r="Q437" i="11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D290" i="5" l="1"/>
  <c r="C290" i="5"/>
  <c r="B290" i="5"/>
  <c r="H290" i="5"/>
  <c r="J290" i="5"/>
  <c r="I290" i="5"/>
  <c r="E290" i="5"/>
  <c r="K290" i="5"/>
  <c r="G290" i="5"/>
  <c r="F290" i="5"/>
  <c r="R291" i="5"/>
  <c r="E310" i="6"/>
  <c r="F310" i="6"/>
  <c r="J310" i="6"/>
  <c r="I310" i="6"/>
  <c r="D310" i="6"/>
  <c r="B310" i="6"/>
  <c r="C310" i="6"/>
  <c r="H310" i="6"/>
  <c r="G310" i="6"/>
  <c r="M310" i="6"/>
  <c r="K310" i="6"/>
  <c r="L310" i="6" s="1"/>
  <c r="R311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I291" i="5" l="1"/>
  <c r="H291" i="5"/>
  <c r="J291" i="5"/>
  <c r="K291" i="5"/>
  <c r="G291" i="5"/>
  <c r="F291" i="5"/>
  <c r="C291" i="5"/>
  <c r="D291" i="5"/>
  <c r="B291" i="5"/>
  <c r="E291" i="5"/>
  <c r="R292" i="5"/>
  <c r="F311" i="6"/>
  <c r="J311" i="6"/>
  <c r="C311" i="6"/>
  <c r="D311" i="6"/>
  <c r="E311" i="6"/>
  <c r="B311" i="6"/>
  <c r="I311" i="6"/>
  <c r="K311" i="6"/>
  <c r="M311" i="6" s="1"/>
  <c r="G311" i="6"/>
  <c r="L311" i="6"/>
  <c r="H311" i="6"/>
  <c r="R312" i="6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292" i="5" l="1"/>
  <c r="J292" i="5"/>
  <c r="I292" i="5"/>
  <c r="K292" i="5"/>
  <c r="B292" i="5"/>
  <c r="D292" i="5"/>
  <c r="G292" i="5"/>
  <c r="F292" i="5"/>
  <c r="H292" i="5"/>
  <c r="C292" i="5"/>
  <c r="R293" i="5"/>
  <c r="J312" i="6"/>
  <c r="E312" i="6"/>
  <c r="K312" i="6"/>
  <c r="M312" i="6" s="1"/>
  <c r="H312" i="6"/>
  <c r="G312" i="6"/>
  <c r="F312" i="6"/>
  <c r="I312" i="6"/>
  <c r="L312" i="6"/>
  <c r="C312" i="6"/>
  <c r="D312" i="6"/>
  <c r="B312" i="6"/>
  <c r="R313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D293" i="5" l="1"/>
  <c r="I293" i="5"/>
  <c r="C293" i="5"/>
  <c r="F293" i="5"/>
  <c r="J293" i="5"/>
  <c r="K293" i="5"/>
  <c r="B293" i="5"/>
  <c r="E293" i="5"/>
  <c r="G293" i="5"/>
  <c r="H293" i="5"/>
  <c r="R294" i="5"/>
  <c r="I313" i="6"/>
  <c r="G313" i="6"/>
  <c r="F313" i="6"/>
  <c r="L313" i="6"/>
  <c r="D313" i="6"/>
  <c r="H313" i="6"/>
  <c r="B313" i="6"/>
  <c r="C313" i="6"/>
  <c r="J313" i="6"/>
  <c r="K313" i="6"/>
  <c r="M313" i="6" s="1"/>
  <c r="E313" i="6"/>
  <c r="R314" i="6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C294" i="5" l="1"/>
  <c r="D294" i="5"/>
  <c r="I294" i="5"/>
  <c r="B294" i="5"/>
  <c r="J294" i="5"/>
  <c r="H294" i="5"/>
  <c r="E294" i="5"/>
  <c r="G294" i="5"/>
  <c r="K294" i="5"/>
  <c r="F294" i="5"/>
  <c r="R295" i="5"/>
  <c r="G314" i="6"/>
  <c r="D314" i="6"/>
  <c r="C314" i="6"/>
  <c r="F314" i="6"/>
  <c r="H314" i="6"/>
  <c r="K314" i="6"/>
  <c r="I314" i="6"/>
  <c r="J314" i="6"/>
  <c r="M314" i="6"/>
  <c r="E314" i="6"/>
  <c r="B314" i="6"/>
  <c r="L314" i="6"/>
  <c r="R315" i="6"/>
  <c r="A360" i="7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K295" i="5" l="1"/>
  <c r="B295" i="5"/>
  <c r="I295" i="5"/>
  <c r="J295" i="5"/>
  <c r="G295" i="5"/>
  <c r="F295" i="5"/>
  <c r="D295" i="5"/>
  <c r="E295" i="5"/>
  <c r="H295" i="5"/>
  <c r="C295" i="5"/>
  <c r="R296" i="5"/>
  <c r="C315" i="6"/>
  <c r="B315" i="6"/>
  <c r="G315" i="6"/>
  <c r="I315" i="6"/>
  <c r="J315" i="6"/>
  <c r="K315" i="6"/>
  <c r="L315" i="6" s="1"/>
  <c r="F315" i="6"/>
  <c r="E315" i="6"/>
  <c r="H315" i="6"/>
  <c r="D315" i="6"/>
  <c r="M315" i="6"/>
  <c r="R316" i="6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E296" i="5" l="1"/>
  <c r="J296" i="5"/>
  <c r="D296" i="5"/>
  <c r="K296" i="5"/>
  <c r="B296" i="5"/>
  <c r="C296" i="5"/>
  <c r="H296" i="5"/>
  <c r="G296" i="5"/>
  <c r="I296" i="5"/>
  <c r="F296" i="5"/>
  <c r="R297" i="5"/>
  <c r="D316" i="6"/>
  <c r="C316" i="6"/>
  <c r="E316" i="6"/>
  <c r="B316" i="6"/>
  <c r="M316" i="6"/>
  <c r="I316" i="6"/>
  <c r="H316" i="6"/>
  <c r="J316" i="6"/>
  <c r="K316" i="6"/>
  <c r="L316" i="6" s="1"/>
  <c r="G316" i="6"/>
  <c r="F316" i="6"/>
  <c r="R317" i="6"/>
  <c r="B362" i="7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F297" i="5" l="1"/>
  <c r="E297" i="5"/>
  <c r="I297" i="5"/>
  <c r="K297" i="5"/>
  <c r="C297" i="5"/>
  <c r="H297" i="5"/>
  <c r="J297" i="5"/>
  <c r="D297" i="5"/>
  <c r="B297" i="5"/>
  <c r="G297" i="5"/>
  <c r="R298" i="5"/>
  <c r="J317" i="6"/>
  <c r="M317" i="6"/>
  <c r="K317" i="6"/>
  <c r="H317" i="6"/>
  <c r="E317" i="6"/>
  <c r="G317" i="6"/>
  <c r="I317" i="6"/>
  <c r="D317" i="6"/>
  <c r="C317" i="6"/>
  <c r="L317" i="6"/>
  <c r="F317" i="6"/>
  <c r="B317" i="6"/>
  <c r="R318" i="6"/>
  <c r="A444" i="11"/>
  <c r="G444" i="11"/>
  <c r="F444" i="11"/>
  <c r="E444" i="11"/>
  <c r="I444" i="11"/>
  <c r="D444" i="11"/>
  <c r="J444" i="11"/>
  <c r="C444" i="11"/>
  <c r="B444" i="11"/>
  <c r="H444" i="11"/>
  <c r="Q445" i="11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K298" i="5" l="1"/>
  <c r="J298" i="5"/>
  <c r="H298" i="5"/>
  <c r="I298" i="5"/>
  <c r="B298" i="5"/>
  <c r="G298" i="5"/>
  <c r="C298" i="5"/>
  <c r="F298" i="5"/>
  <c r="E298" i="5"/>
  <c r="D298" i="5"/>
  <c r="R299" i="5"/>
  <c r="G318" i="6"/>
  <c r="C318" i="6"/>
  <c r="K318" i="6"/>
  <c r="I318" i="6"/>
  <c r="M318" i="6"/>
  <c r="D318" i="6"/>
  <c r="E318" i="6"/>
  <c r="B318" i="6"/>
  <c r="L318" i="6"/>
  <c r="H318" i="6"/>
  <c r="J318" i="6"/>
  <c r="F318" i="6"/>
  <c r="R319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J299" i="5" l="1"/>
  <c r="I299" i="5"/>
  <c r="B299" i="5"/>
  <c r="H299" i="5"/>
  <c r="G299" i="5"/>
  <c r="D299" i="5"/>
  <c r="F299" i="5"/>
  <c r="C299" i="5"/>
  <c r="E299" i="5"/>
  <c r="K299" i="5"/>
  <c r="R300" i="5"/>
  <c r="H319" i="6"/>
  <c r="C319" i="6"/>
  <c r="D319" i="6"/>
  <c r="G319" i="6"/>
  <c r="K319" i="6"/>
  <c r="B319" i="6"/>
  <c r="I319" i="6"/>
  <c r="F319" i="6"/>
  <c r="J319" i="6"/>
  <c r="M319" i="6" s="1"/>
  <c r="L319" i="6"/>
  <c r="E319" i="6"/>
  <c r="R320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I300" i="5" l="1"/>
  <c r="E300" i="5"/>
  <c r="K300" i="5"/>
  <c r="D300" i="5"/>
  <c r="G300" i="5"/>
  <c r="J300" i="5"/>
  <c r="B300" i="5"/>
  <c r="C300" i="5"/>
  <c r="H300" i="5"/>
  <c r="F300" i="5"/>
  <c r="R301" i="5"/>
  <c r="D320" i="6"/>
  <c r="J320" i="6"/>
  <c r="L320" i="6"/>
  <c r="G320" i="6"/>
  <c r="H320" i="6"/>
  <c r="M320" i="6"/>
  <c r="E320" i="6"/>
  <c r="I320" i="6"/>
  <c r="K320" i="6"/>
  <c r="F320" i="6"/>
  <c r="B320" i="6"/>
  <c r="C320" i="6"/>
  <c r="R321" i="6"/>
  <c r="B447" i="11"/>
  <c r="J447" i="11"/>
  <c r="D447" i="11"/>
  <c r="C447" i="11"/>
  <c r="H447" i="11"/>
  <c r="E447" i="11"/>
  <c r="A447" i="11"/>
  <c r="G447" i="11"/>
  <c r="F447" i="11"/>
  <c r="I447" i="11"/>
  <c r="Q448" i="11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J301" i="5" l="1"/>
  <c r="I301" i="5"/>
  <c r="F301" i="5"/>
  <c r="H301" i="5"/>
  <c r="B301" i="5"/>
  <c r="D301" i="5"/>
  <c r="G301" i="5"/>
  <c r="C301" i="5"/>
  <c r="E301" i="5"/>
  <c r="K301" i="5"/>
  <c r="R302" i="5"/>
  <c r="F321" i="6"/>
  <c r="B321" i="6"/>
  <c r="D321" i="6"/>
  <c r="H321" i="6"/>
  <c r="J321" i="6"/>
  <c r="M321" i="6"/>
  <c r="K321" i="6"/>
  <c r="L321" i="6" s="1"/>
  <c r="C321" i="6"/>
  <c r="I321" i="6"/>
  <c r="E321" i="6"/>
  <c r="G321" i="6"/>
  <c r="R322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K302" i="5" l="1"/>
  <c r="I302" i="5"/>
  <c r="E302" i="5"/>
  <c r="H302" i="5"/>
  <c r="G302" i="5"/>
  <c r="J302" i="5"/>
  <c r="F302" i="5"/>
  <c r="B302" i="5"/>
  <c r="D302" i="5"/>
  <c r="C302" i="5"/>
  <c r="R303" i="5"/>
  <c r="G322" i="6"/>
  <c r="D322" i="6"/>
  <c r="I322" i="6"/>
  <c r="K322" i="6"/>
  <c r="C322" i="6"/>
  <c r="B322" i="6"/>
  <c r="F322" i="6"/>
  <c r="H322" i="6"/>
  <c r="J322" i="6"/>
  <c r="M322" i="6" s="1"/>
  <c r="E322" i="6"/>
  <c r="L322" i="6"/>
  <c r="R323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J303" i="5" l="1"/>
  <c r="F303" i="5"/>
  <c r="D303" i="5"/>
  <c r="E303" i="5"/>
  <c r="I303" i="5"/>
  <c r="B303" i="5"/>
  <c r="C303" i="5"/>
  <c r="K303" i="5"/>
  <c r="H303" i="5"/>
  <c r="G303" i="5"/>
  <c r="R304" i="5"/>
  <c r="H323" i="6"/>
  <c r="C323" i="6"/>
  <c r="K323" i="6"/>
  <c r="F323" i="6"/>
  <c r="D323" i="6"/>
  <c r="M323" i="6"/>
  <c r="I323" i="6"/>
  <c r="L323" i="6"/>
  <c r="J323" i="6"/>
  <c r="G323" i="6"/>
  <c r="B323" i="6"/>
  <c r="E323" i="6"/>
  <c r="R324" i="6"/>
  <c r="B369" i="7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D304" i="5" l="1"/>
  <c r="F304" i="5"/>
  <c r="K304" i="5"/>
  <c r="J304" i="5"/>
  <c r="I304" i="5"/>
  <c r="C304" i="5"/>
  <c r="H304" i="5"/>
  <c r="B304" i="5"/>
  <c r="E304" i="5"/>
  <c r="G304" i="5"/>
  <c r="R305" i="5"/>
  <c r="M324" i="6"/>
  <c r="E324" i="6"/>
  <c r="I324" i="6"/>
  <c r="B324" i="6"/>
  <c r="H324" i="6"/>
  <c r="D324" i="6"/>
  <c r="J324" i="6"/>
  <c r="L324" i="6"/>
  <c r="F324" i="6"/>
  <c r="C324" i="6"/>
  <c r="G324" i="6"/>
  <c r="K324" i="6"/>
  <c r="R325" i="6"/>
  <c r="I451" i="11"/>
  <c r="A451" i="11"/>
  <c r="H451" i="11"/>
  <c r="J451" i="11"/>
  <c r="G451" i="11"/>
  <c r="F451" i="11"/>
  <c r="D451" i="11"/>
  <c r="C451" i="11"/>
  <c r="B451" i="11"/>
  <c r="E451" i="11"/>
  <c r="Q452" i="11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B305" i="5" l="1"/>
  <c r="H305" i="5"/>
  <c r="J305" i="5"/>
  <c r="G305" i="5"/>
  <c r="E305" i="5"/>
  <c r="I305" i="5"/>
  <c r="F305" i="5"/>
  <c r="D305" i="5"/>
  <c r="K305" i="5"/>
  <c r="C305" i="5"/>
  <c r="R306" i="5"/>
  <c r="G325" i="6"/>
  <c r="M325" i="6"/>
  <c r="J325" i="6"/>
  <c r="H325" i="6"/>
  <c r="C325" i="6"/>
  <c r="F325" i="6"/>
  <c r="E325" i="6"/>
  <c r="D325" i="6"/>
  <c r="B325" i="6"/>
  <c r="L325" i="6"/>
  <c r="K325" i="6"/>
  <c r="I325" i="6"/>
  <c r="R326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K306" i="5" l="1"/>
  <c r="B306" i="5"/>
  <c r="C306" i="5"/>
  <c r="F306" i="5"/>
  <c r="I306" i="5"/>
  <c r="H306" i="5"/>
  <c r="G306" i="5"/>
  <c r="D306" i="5"/>
  <c r="J306" i="5"/>
  <c r="E306" i="5"/>
  <c r="R307" i="5"/>
  <c r="E326" i="6"/>
  <c r="K326" i="6"/>
  <c r="J326" i="6"/>
  <c r="M326" i="6" s="1"/>
  <c r="C326" i="6"/>
  <c r="H326" i="6"/>
  <c r="F326" i="6"/>
  <c r="B326" i="6"/>
  <c r="I326" i="6"/>
  <c r="D326" i="6"/>
  <c r="G326" i="6"/>
  <c r="L326" i="6"/>
  <c r="R327" i="6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I307" i="5" l="1"/>
  <c r="B307" i="5"/>
  <c r="E307" i="5"/>
  <c r="J307" i="5"/>
  <c r="D307" i="5"/>
  <c r="K307" i="5"/>
  <c r="G307" i="5"/>
  <c r="F307" i="5"/>
  <c r="H307" i="5"/>
  <c r="C307" i="5"/>
  <c r="R308" i="5"/>
  <c r="I327" i="6"/>
  <c r="D327" i="6"/>
  <c r="M327" i="6"/>
  <c r="B327" i="6"/>
  <c r="J327" i="6"/>
  <c r="E327" i="6"/>
  <c r="H327" i="6"/>
  <c r="C327" i="6"/>
  <c r="G327" i="6"/>
  <c r="K327" i="6"/>
  <c r="L327" i="6" s="1"/>
  <c r="F327" i="6"/>
  <c r="R328" i="6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B308" i="5" l="1"/>
  <c r="G308" i="5"/>
  <c r="C308" i="5"/>
  <c r="I308" i="5"/>
  <c r="J308" i="5"/>
  <c r="K308" i="5"/>
  <c r="E308" i="5"/>
  <c r="H308" i="5"/>
  <c r="F308" i="5"/>
  <c r="D308" i="5"/>
  <c r="R309" i="5"/>
  <c r="E328" i="6"/>
  <c r="D328" i="6"/>
  <c r="J328" i="6"/>
  <c r="I328" i="6"/>
  <c r="C328" i="6"/>
  <c r="K328" i="6"/>
  <c r="G328" i="6"/>
  <c r="F328" i="6"/>
  <c r="L328" i="6"/>
  <c r="H328" i="6"/>
  <c r="B328" i="6"/>
  <c r="M328" i="6"/>
  <c r="R329" i="6"/>
  <c r="C374" i="7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G309" i="5" l="1"/>
  <c r="K309" i="5"/>
  <c r="D309" i="5"/>
  <c r="C309" i="5"/>
  <c r="I309" i="5"/>
  <c r="B309" i="5"/>
  <c r="E309" i="5"/>
  <c r="F309" i="5"/>
  <c r="J309" i="5"/>
  <c r="H309" i="5"/>
  <c r="R310" i="5"/>
  <c r="H329" i="6"/>
  <c r="D329" i="6"/>
  <c r="B329" i="6"/>
  <c r="C329" i="6"/>
  <c r="J329" i="6"/>
  <c r="K329" i="6"/>
  <c r="M329" i="6" s="1"/>
  <c r="G329" i="6"/>
  <c r="L329" i="6"/>
  <c r="E329" i="6"/>
  <c r="I329" i="6"/>
  <c r="F329" i="6"/>
  <c r="R330" i="6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J310" i="5" l="1"/>
  <c r="K310" i="5"/>
  <c r="E310" i="5"/>
  <c r="G310" i="5"/>
  <c r="C310" i="5"/>
  <c r="F310" i="5"/>
  <c r="H310" i="5"/>
  <c r="D310" i="5"/>
  <c r="B310" i="5"/>
  <c r="I310" i="5"/>
  <c r="R311" i="5"/>
  <c r="C330" i="6"/>
  <c r="H330" i="6"/>
  <c r="J330" i="6"/>
  <c r="I330" i="6"/>
  <c r="G330" i="6"/>
  <c r="F330" i="6"/>
  <c r="M330" i="6"/>
  <c r="E330" i="6"/>
  <c r="D330" i="6"/>
  <c r="K330" i="6"/>
  <c r="L330" i="6" s="1"/>
  <c r="B330" i="6"/>
  <c r="R331" i="6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F311" i="5" l="1"/>
  <c r="E311" i="5"/>
  <c r="B311" i="5"/>
  <c r="J311" i="5"/>
  <c r="K311" i="5"/>
  <c r="H311" i="5"/>
  <c r="D311" i="5"/>
  <c r="I311" i="5"/>
  <c r="C311" i="5"/>
  <c r="G311" i="5"/>
  <c r="R312" i="5"/>
  <c r="M331" i="6"/>
  <c r="I331" i="6"/>
  <c r="H331" i="6"/>
  <c r="E331" i="6"/>
  <c r="G331" i="6"/>
  <c r="K331" i="6"/>
  <c r="F331" i="6"/>
  <c r="C331" i="6"/>
  <c r="D331" i="6"/>
  <c r="J331" i="6"/>
  <c r="L331" i="6"/>
  <c r="B331" i="6"/>
  <c r="R332" i="6"/>
  <c r="A377" i="7"/>
  <c r="B377" i="7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D312" i="5" l="1"/>
  <c r="H312" i="5"/>
  <c r="F312" i="5"/>
  <c r="E312" i="5"/>
  <c r="I312" i="5"/>
  <c r="B312" i="5"/>
  <c r="G312" i="5"/>
  <c r="J312" i="5"/>
  <c r="K312" i="5"/>
  <c r="C312" i="5"/>
  <c r="R313" i="5"/>
  <c r="M332" i="6"/>
  <c r="I332" i="6"/>
  <c r="J332" i="6"/>
  <c r="L332" i="6"/>
  <c r="H332" i="6"/>
  <c r="E332" i="6"/>
  <c r="K332" i="6"/>
  <c r="D332" i="6"/>
  <c r="B332" i="6"/>
  <c r="F332" i="6"/>
  <c r="G332" i="6"/>
  <c r="C332" i="6"/>
  <c r="R333" i="6"/>
  <c r="C378" i="7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E313" i="5" l="1"/>
  <c r="H313" i="5"/>
  <c r="G313" i="5"/>
  <c r="F313" i="5"/>
  <c r="K313" i="5"/>
  <c r="J313" i="5"/>
  <c r="D313" i="5"/>
  <c r="C313" i="5"/>
  <c r="B313" i="5"/>
  <c r="I313" i="5"/>
  <c r="R314" i="5"/>
  <c r="D333" i="6"/>
  <c r="I333" i="6"/>
  <c r="B333" i="6"/>
  <c r="H333" i="6"/>
  <c r="L333" i="6"/>
  <c r="E333" i="6"/>
  <c r="K333" i="6"/>
  <c r="C333" i="6"/>
  <c r="F333" i="6"/>
  <c r="G333" i="6"/>
  <c r="J333" i="6"/>
  <c r="M333" i="6" s="1"/>
  <c r="R334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G314" i="5" l="1"/>
  <c r="I314" i="5"/>
  <c r="K314" i="5"/>
  <c r="E314" i="5"/>
  <c r="D314" i="5"/>
  <c r="J314" i="5"/>
  <c r="F314" i="5"/>
  <c r="C314" i="5"/>
  <c r="B314" i="5"/>
  <c r="H314" i="5"/>
  <c r="R315" i="5"/>
  <c r="J334" i="6"/>
  <c r="F334" i="6"/>
  <c r="L334" i="6"/>
  <c r="K334" i="6"/>
  <c r="G334" i="6"/>
  <c r="B334" i="6"/>
  <c r="C334" i="6"/>
  <c r="I334" i="6"/>
  <c r="E334" i="6"/>
  <c r="D334" i="6"/>
  <c r="M334" i="6"/>
  <c r="H334" i="6"/>
  <c r="R335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I315" i="5" l="1"/>
  <c r="G315" i="5"/>
  <c r="C315" i="5"/>
  <c r="E315" i="5"/>
  <c r="B315" i="5"/>
  <c r="D315" i="5"/>
  <c r="J315" i="5"/>
  <c r="F315" i="5"/>
  <c r="K315" i="5"/>
  <c r="H315" i="5"/>
  <c r="R316" i="5"/>
  <c r="C335" i="6"/>
  <c r="B335" i="6"/>
  <c r="D335" i="6"/>
  <c r="H335" i="6"/>
  <c r="G335" i="6"/>
  <c r="E335" i="6"/>
  <c r="F335" i="6"/>
  <c r="I335" i="6"/>
  <c r="K335" i="6"/>
  <c r="L335" i="6"/>
  <c r="J335" i="6"/>
  <c r="M335" i="6" s="1"/>
  <c r="R336" i="6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K316" i="5" l="1"/>
  <c r="E316" i="5"/>
  <c r="F316" i="5"/>
  <c r="D316" i="5"/>
  <c r="J316" i="5"/>
  <c r="I316" i="5"/>
  <c r="G316" i="5"/>
  <c r="C316" i="5"/>
  <c r="B316" i="5"/>
  <c r="H316" i="5"/>
  <c r="R317" i="5"/>
  <c r="K336" i="6"/>
  <c r="J336" i="6"/>
  <c r="G336" i="6"/>
  <c r="B336" i="6"/>
  <c r="H336" i="6"/>
  <c r="L336" i="6"/>
  <c r="I336" i="6"/>
  <c r="E336" i="6"/>
  <c r="D336" i="6"/>
  <c r="M336" i="6"/>
  <c r="C336" i="6"/>
  <c r="F336" i="6"/>
  <c r="R337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H317" i="5" l="1"/>
  <c r="B317" i="5"/>
  <c r="D317" i="5"/>
  <c r="C317" i="5"/>
  <c r="G317" i="5"/>
  <c r="E317" i="5"/>
  <c r="K317" i="5"/>
  <c r="J317" i="5"/>
  <c r="I317" i="5"/>
  <c r="F317" i="5"/>
  <c r="R318" i="5"/>
  <c r="H337" i="6"/>
  <c r="G337" i="6"/>
  <c r="M337" i="6"/>
  <c r="J337" i="6"/>
  <c r="D337" i="6"/>
  <c r="K337" i="6"/>
  <c r="L337" i="6"/>
  <c r="B337" i="6"/>
  <c r="I337" i="6"/>
  <c r="C337" i="6"/>
  <c r="F337" i="6"/>
  <c r="E337" i="6"/>
  <c r="R338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E318" i="5" l="1"/>
  <c r="I318" i="5"/>
  <c r="B318" i="5"/>
  <c r="C318" i="5"/>
  <c r="F318" i="5"/>
  <c r="G318" i="5"/>
  <c r="J318" i="5"/>
  <c r="K318" i="5"/>
  <c r="D318" i="5"/>
  <c r="H318" i="5"/>
  <c r="R319" i="5"/>
  <c r="I338" i="6"/>
  <c r="C338" i="6"/>
  <c r="H338" i="6"/>
  <c r="E338" i="6"/>
  <c r="L338" i="6"/>
  <c r="B338" i="6"/>
  <c r="J338" i="6"/>
  <c r="K338" i="6"/>
  <c r="M338" i="6"/>
  <c r="G338" i="6"/>
  <c r="D338" i="6"/>
  <c r="F338" i="6"/>
  <c r="R339" i="6"/>
  <c r="J465" i="11"/>
  <c r="I465" i="11"/>
  <c r="H465" i="11"/>
  <c r="D465" i="11"/>
  <c r="C465" i="11"/>
  <c r="F465" i="11"/>
  <c r="A465" i="11"/>
  <c r="G465" i="11"/>
  <c r="E465" i="11"/>
  <c r="B465" i="11"/>
  <c r="Q466" i="11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E319" i="5" l="1"/>
  <c r="G319" i="5"/>
  <c r="K319" i="5"/>
  <c r="I319" i="5"/>
  <c r="H319" i="5"/>
  <c r="C319" i="5"/>
  <c r="F319" i="5"/>
  <c r="J319" i="5"/>
  <c r="B319" i="5"/>
  <c r="D319" i="5"/>
  <c r="R320" i="5"/>
  <c r="K339" i="6"/>
  <c r="C339" i="6"/>
  <c r="M339" i="6"/>
  <c r="H339" i="6"/>
  <c r="B339" i="6"/>
  <c r="J339" i="6"/>
  <c r="G339" i="6"/>
  <c r="I339" i="6"/>
  <c r="D339" i="6"/>
  <c r="F339" i="6"/>
  <c r="E339" i="6"/>
  <c r="L339" i="6"/>
  <c r="R340" i="6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20" i="5" l="1"/>
  <c r="C320" i="5"/>
  <c r="F320" i="5"/>
  <c r="J320" i="5"/>
  <c r="E320" i="5"/>
  <c r="D320" i="5"/>
  <c r="K320" i="5"/>
  <c r="G320" i="5"/>
  <c r="B320" i="5"/>
  <c r="H320" i="5"/>
  <c r="R321" i="5"/>
  <c r="M340" i="6"/>
  <c r="F340" i="6"/>
  <c r="K340" i="6"/>
  <c r="C340" i="6"/>
  <c r="B340" i="6"/>
  <c r="D340" i="6"/>
  <c r="L340" i="6"/>
  <c r="G340" i="6"/>
  <c r="E340" i="6"/>
  <c r="I340" i="6"/>
  <c r="J340" i="6"/>
  <c r="H340" i="6"/>
  <c r="R341" i="6"/>
  <c r="A467" i="11"/>
  <c r="G467" i="11"/>
  <c r="H467" i="11"/>
  <c r="F467" i="11"/>
  <c r="E467" i="11"/>
  <c r="B467" i="11"/>
  <c r="D467" i="11"/>
  <c r="J467" i="11"/>
  <c r="I467" i="11"/>
  <c r="C467" i="11"/>
  <c r="Q468" i="11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I321" i="5" l="1"/>
  <c r="E321" i="5"/>
  <c r="K321" i="5"/>
  <c r="G321" i="5"/>
  <c r="C321" i="5"/>
  <c r="B321" i="5"/>
  <c r="D321" i="5"/>
  <c r="F321" i="5"/>
  <c r="J321" i="5"/>
  <c r="H321" i="5"/>
  <c r="R322" i="5"/>
  <c r="C341" i="6"/>
  <c r="G341" i="6"/>
  <c r="H341" i="6"/>
  <c r="I341" i="6"/>
  <c r="K341" i="6"/>
  <c r="B341" i="6"/>
  <c r="L341" i="6"/>
  <c r="J341" i="6"/>
  <c r="M341" i="6" s="1"/>
  <c r="F341" i="6"/>
  <c r="E341" i="6"/>
  <c r="D341" i="6"/>
  <c r="R342" i="6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G322" i="5" l="1"/>
  <c r="B322" i="5"/>
  <c r="F322" i="5"/>
  <c r="J322" i="5"/>
  <c r="E322" i="5"/>
  <c r="K322" i="5"/>
  <c r="I322" i="5"/>
  <c r="H322" i="5"/>
  <c r="D322" i="5"/>
  <c r="C322" i="5"/>
  <c r="R323" i="5"/>
  <c r="L342" i="6"/>
  <c r="B342" i="6"/>
  <c r="M342" i="6"/>
  <c r="F342" i="6"/>
  <c r="D342" i="6"/>
  <c r="I342" i="6"/>
  <c r="H342" i="6"/>
  <c r="J342" i="6"/>
  <c r="E342" i="6"/>
  <c r="K342" i="6"/>
  <c r="G342" i="6"/>
  <c r="C342" i="6"/>
  <c r="R343" i="6"/>
  <c r="B388" i="7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K323" i="5" l="1"/>
  <c r="B323" i="5"/>
  <c r="G323" i="5"/>
  <c r="E323" i="5"/>
  <c r="I323" i="5"/>
  <c r="F323" i="5"/>
  <c r="J323" i="5"/>
  <c r="D323" i="5"/>
  <c r="H323" i="5"/>
  <c r="C323" i="5"/>
  <c r="R324" i="5"/>
  <c r="K343" i="6"/>
  <c r="D343" i="6"/>
  <c r="L343" i="6"/>
  <c r="F343" i="6"/>
  <c r="H343" i="6"/>
  <c r="G343" i="6"/>
  <c r="J343" i="6"/>
  <c r="E343" i="6"/>
  <c r="M343" i="6"/>
  <c r="C343" i="6"/>
  <c r="I343" i="6"/>
  <c r="B343" i="6"/>
  <c r="R344" i="6"/>
  <c r="B389" i="7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I324" i="5" l="1"/>
  <c r="K324" i="5"/>
  <c r="H324" i="5"/>
  <c r="C324" i="5"/>
  <c r="F324" i="5"/>
  <c r="J324" i="5"/>
  <c r="E324" i="5"/>
  <c r="B324" i="5"/>
  <c r="D324" i="5"/>
  <c r="G324" i="5"/>
  <c r="R325" i="5"/>
  <c r="E344" i="6"/>
  <c r="C344" i="6"/>
  <c r="J344" i="6"/>
  <c r="M344" i="6"/>
  <c r="H344" i="6"/>
  <c r="G344" i="6"/>
  <c r="I344" i="6"/>
  <c r="F344" i="6"/>
  <c r="D344" i="6"/>
  <c r="K344" i="6"/>
  <c r="L344" i="6" s="1"/>
  <c r="B344" i="6"/>
  <c r="R345" i="6"/>
  <c r="A390" i="7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K325" i="5" l="1"/>
  <c r="F325" i="5"/>
  <c r="I325" i="5"/>
  <c r="J325" i="5"/>
  <c r="G325" i="5"/>
  <c r="H325" i="5"/>
  <c r="E325" i="5"/>
  <c r="C325" i="5"/>
  <c r="D325" i="5"/>
  <c r="B325" i="5"/>
  <c r="R326" i="5"/>
  <c r="K345" i="6"/>
  <c r="C345" i="6"/>
  <c r="M345" i="6"/>
  <c r="I345" i="6"/>
  <c r="F345" i="6"/>
  <c r="D345" i="6"/>
  <c r="L345" i="6"/>
  <c r="H345" i="6"/>
  <c r="J345" i="6"/>
  <c r="B345" i="6"/>
  <c r="G345" i="6"/>
  <c r="E345" i="6"/>
  <c r="R346" i="6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E326" i="5" l="1"/>
  <c r="D326" i="5"/>
  <c r="C326" i="5"/>
  <c r="B326" i="5"/>
  <c r="K326" i="5"/>
  <c r="I326" i="5"/>
  <c r="G326" i="5"/>
  <c r="J326" i="5"/>
  <c r="H326" i="5"/>
  <c r="F326" i="5"/>
  <c r="R327" i="5"/>
  <c r="M346" i="6"/>
  <c r="C346" i="6"/>
  <c r="I346" i="6"/>
  <c r="L346" i="6"/>
  <c r="K346" i="6"/>
  <c r="J346" i="6"/>
  <c r="H346" i="6"/>
  <c r="G346" i="6"/>
  <c r="D346" i="6"/>
  <c r="F346" i="6"/>
  <c r="B346" i="6"/>
  <c r="E346" i="6"/>
  <c r="R347" i="6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C327" i="5" l="1"/>
  <c r="E327" i="5"/>
  <c r="J327" i="5"/>
  <c r="K327" i="5"/>
  <c r="H327" i="5"/>
  <c r="I327" i="5"/>
  <c r="F327" i="5"/>
  <c r="D327" i="5"/>
  <c r="G327" i="5"/>
  <c r="B327" i="5"/>
  <c r="R328" i="5"/>
  <c r="E347" i="6"/>
  <c r="B347" i="6"/>
  <c r="F347" i="6"/>
  <c r="G347" i="6"/>
  <c r="M347" i="6"/>
  <c r="H347" i="6"/>
  <c r="J347" i="6"/>
  <c r="C347" i="6"/>
  <c r="D347" i="6"/>
  <c r="I347" i="6"/>
  <c r="K347" i="6"/>
  <c r="L347" i="6" s="1"/>
  <c r="R348" i="6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G328" i="5" l="1"/>
  <c r="J328" i="5"/>
  <c r="D328" i="5"/>
  <c r="H328" i="5"/>
  <c r="I328" i="5"/>
  <c r="C328" i="5"/>
  <c r="F328" i="5"/>
  <c r="B328" i="5"/>
  <c r="E328" i="5"/>
  <c r="K328" i="5"/>
  <c r="R329" i="5"/>
  <c r="L348" i="6"/>
  <c r="D348" i="6"/>
  <c r="M348" i="6"/>
  <c r="J348" i="6"/>
  <c r="H348" i="6"/>
  <c r="C348" i="6"/>
  <c r="B348" i="6"/>
  <c r="F348" i="6"/>
  <c r="K348" i="6"/>
  <c r="E348" i="6"/>
  <c r="I348" i="6"/>
  <c r="G348" i="6"/>
  <c r="R349" i="6"/>
  <c r="A475" i="11"/>
  <c r="D475" i="11"/>
  <c r="E475" i="11"/>
  <c r="G475" i="11"/>
  <c r="B475" i="11"/>
  <c r="J475" i="11"/>
  <c r="H475" i="11"/>
  <c r="C475" i="11"/>
  <c r="F475" i="11"/>
  <c r="I475" i="11"/>
  <c r="Q476" i="11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G329" i="5" l="1"/>
  <c r="E329" i="5"/>
  <c r="D329" i="5"/>
  <c r="J329" i="5"/>
  <c r="I329" i="5"/>
  <c r="H329" i="5"/>
  <c r="C329" i="5"/>
  <c r="K329" i="5"/>
  <c r="F329" i="5"/>
  <c r="B329" i="5"/>
  <c r="R330" i="5"/>
  <c r="M349" i="6"/>
  <c r="D349" i="6"/>
  <c r="J349" i="6"/>
  <c r="H349" i="6"/>
  <c r="L349" i="6"/>
  <c r="C349" i="6"/>
  <c r="I349" i="6"/>
  <c r="G349" i="6"/>
  <c r="E349" i="6"/>
  <c r="B349" i="6"/>
  <c r="K349" i="6"/>
  <c r="F349" i="6"/>
  <c r="R350" i="6"/>
  <c r="A395" i="7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E330" i="5" l="1"/>
  <c r="I330" i="5"/>
  <c r="C330" i="5"/>
  <c r="H330" i="5"/>
  <c r="F330" i="5"/>
  <c r="D330" i="5"/>
  <c r="B330" i="5"/>
  <c r="J330" i="5"/>
  <c r="K330" i="5"/>
  <c r="G330" i="5"/>
  <c r="R331" i="5"/>
  <c r="E350" i="6"/>
  <c r="J350" i="6"/>
  <c r="B350" i="6"/>
  <c r="D350" i="6"/>
  <c r="I350" i="6"/>
  <c r="L350" i="6"/>
  <c r="H350" i="6"/>
  <c r="G350" i="6"/>
  <c r="C350" i="6"/>
  <c r="M350" i="6"/>
  <c r="F350" i="6"/>
  <c r="K350" i="6"/>
  <c r="R351" i="6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31" i="5" l="1"/>
  <c r="I331" i="5"/>
  <c r="C331" i="5"/>
  <c r="H331" i="5"/>
  <c r="G331" i="5"/>
  <c r="J331" i="5"/>
  <c r="E331" i="5"/>
  <c r="D331" i="5"/>
  <c r="B331" i="5"/>
  <c r="F331" i="5"/>
  <c r="R332" i="5"/>
  <c r="M351" i="6"/>
  <c r="C351" i="6"/>
  <c r="K351" i="6"/>
  <c r="G351" i="6"/>
  <c r="L351" i="6"/>
  <c r="F351" i="6"/>
  <c r="J351" i="6"/>
  <c r="H351" i="6"/>
  <c r="B351" i="6"/>
  <c r="E351" i="6"/>
  <c r="I351" i="6"/>
  <c r="D351" i="6"/>
  <c r="R352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32" i="5" l="1"/>
  <c r="C332" i="5"/>
  <c r="D332" i="5"/>
  <c r="H332" i="5"/>
  <c r="I332" i="5"/>
  <c r="K332" i="5"/>
  <c r="J332" i="5"/>
  <c r="E332" i="5"/>
  <c r="B332" i="5"/>
  <c r="G332" i="5"/>
  <c r="R333" i="5"/>
  <c r="G352" i="6"/>
  <c r="F352" i="6"/>
  <c r="D352" i="6"/>
  <c r="M352" i="6"/>
  <c r="C352" i="6"/>
  <c r="L352" i="6"/>
  <c r="I352" i="6"/>
  <c r="E352" i="6"/>
  <c r="B352" i="6"/>
  <c r="K352" i="6"/>
  <c r="H352" i="6"/>
  <c r="J352" i="6"/>
  <c r="R353" i="6"/>
  <c r="J479" i="11"/>
  <c r="H479" i="11"/>
  <c r="D479" i="11"/>
  <c r="F479" i="11"/>
  <c r="G479" i="11"/>
  <c r="I479" i="11"/>
  <c r="B479" i="11"/>
  <c r="C479" i="11"/>
  <c r="E479" i="11"/>
  <c r="A479" i="11"/>
  <c r="Q480" i="11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F333" i="5" l="1"/>
  <c r="D333" i="5"/>
  <c r="K333" i="5"/>
  <c r="J333" i="5"/>
  <c r="H333" i="5"/>
  <c r="E333" i="5"/>
  <c r="B333" i="5"/>
  <c r="C333" i="5"/>
  <c r="I333" i="5"/>
  <c r="G333" i="5"/>
  <c r="R334" i="5"/>
  <c r="M353" i="6"/>
  <c r="D353" i="6"/>
  <c r="J353" i="6"/>
  <c r="L353" i="6"/>
  <c r="F353" i="6"/>
  <c r="B353" i="6"/>
  <c r="G353" i="6"/>
  <c r="E353" i="6"/>
  <c r="I353" i="6"/>
  <c r="C353" i="6"/>
  <c r="K353" i="6"/>
  <c r="H353" i="6"/>
  <c r="R354" i="6"/>
  <c r="A399" i="7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F334" i="5" l="1"/>
  <c r="D334" i="5"/>
  <c r="B334" i="5"/>
  <c r="G334" i="5"/>
  <c r="E334" i="5"/>
  <c r="J334" i="5"/>
  <c r="C334" i="5"/>
  <c r="H334" i="5"/>
  <c r="I334" i="5"/>
  <c r="K334" i="5"/>
  <c r="R335" i="5"/>
  <c r="J354" i="6"/>
  <c r="I354" i="6"/>
  <c r="H354" i="6"/>
  <c r="M354" i="6"/>
  <c r="L354" i="6"/>
  <c r="F354" i="6"/>
  <c r="B354" i="6"/>
  <c r="E354" i="6"/>
  <c r="C354" i="6"/>
  <c r="K354" i="6"/>
  <c r="G354" i="6"/>
  <c r="D354" i="6"/>
  <c r="R355" i="6"/>
  <c r="C400" i="7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G335" i="5" l="1"/>
  <c r="K335" i="5"/>
  <c r="I335" i="5"/>
  <c r="J335" i="5"/>
  <c r="F335" i="5"/>
  <c r="C335" i="5"/>
  <c r="H335" i="5"/>
  <c r="E335" i="5"/>
  <c r="D335" i="5"/>
  <c r="B335" i="5"/>
  <c r="R336" i="5"/>
  <c r="C355" i="6"/>
  <c r="G355" i="6"/>
  <c r="I355" i="6"/>
  <c r="H355" i="6"/>
  <c r="J355" i="6"/>
  <c r="M355" i="6"/>
  <c r="E355" i="6"/>
  <c r="K355" i="6"/>
  <c r="L355" i="6"/>
  <c r="D355" i="6"/>
  <c r="F355" i="6"/>
  <c r="B355" i="6"/>
  <c r="R356" i="6"/>
  <c r="A401" i="7"/>
  <c r="B401" i="7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C336" i="5" l="1"/>
  <c r="D336" i="5"/>
  <c r="F336" i="5"/>
  <c r="B336" i="5"/>
  <c r="I336" i="5"/>
  <c r="J336" i="5"/>
  <c r="G336" i="5"/>
  <c r="K336" i="5"/>
  <c r="E336" i="5"/>
  <c r="H336" i="5"/>
  <c r="R337" i="5"/>
  <c r="H356" i="6"/>
  <c r="M356" i="6"/>
  <c r="C356" i="6"/>
  <c r="K356" i="6"/>
  <c r="L356" i="6"/>
  <c r="J356" i="6"/>
  <c r="B356" i="6"/>
  <c r="F356" i="6"/>
  <c r="E356" i="6"/>
  <c r="G356" i="6"/>
  <c r="I356" i="6"/>
  <c r="D356" i="6"/>
  <c r="R357" i="6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G337" i="5" l="1"/>
  <c r="E337" i="5"/>
  <c r="B337" i="5"/>
  <c r="J337" i="5"/>
  <c r="C337" i="5"/>
  <c r="K337" i="5"/>
  <c r="F337" i="5"/>
  <c r="H337" i="5"/>
  <c r="D337" i="5"/>
  <c r="I337" i="5"/>
  <c r="R338" i="5"/>
  <c r="M357" i="6"/>
  <c r="H357" i="6"/>
  <c r="C357" i="6"/>
  <c r="I357" i="6"/>
  <c r="F357" i="6"/>
  <c r="K357" i="6"/>
  <c r="B357" i="6"/>
  <c r="D357" i="6"/>
  <c r="L357" i="6"/>
  <c r="E357" i="6"/>
  <c r="G357" i="6"/>
  <c r="J357" i="6"/>
  <c r="R358" i="6"/>
  <c r="B403" i="7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C338" i="5" l="1"/>
  <c r="E338" i="5"/>
  <c r="K338" i="5"/>
  <c r="D338" i="5"/>
  <c r="H338" i="5"/>
  <c r="B338" i="5"/>
  <c r="G338" i="5"/>
  <c r="F338" i="5"/>
  <c r="I338" i="5"/>
  <c r="J338" i="5"/>
  <c r="R339" i="5"/>
  <c r="H358" i="6"/>
  <c r="G358" i="6"/>
  <c r="F358" i="6"/>
  <c r="D358" i="6"/>
  <c r="E358" i="6"/>
  <c r="L358" i="6"/>
  <c r="I358" i="6"/>
  <c r="J358" i="6"/>
  <c r="B358" i="6"/>
  <c r="C358" i="6"/>
  <c r="K358" i="6"/>
  <c r="M358" i="6" s="1"/>
  <c r="R359" i="6"/>
  <c r="J485" i="11"/>
  <c r="B485" i="11"/>
  <c r="C485" i="11"/>
  <c r="I485" i="11"/>
  <c r="A485" i="11"/>
  <c r="H485" i="11"/>
  <c r="G485" i="11"/>
  <c r="F485" i="11"/>
  <c r="D485" i="11"/>
  <c r="E485" i="11"/>
  <c r="Q486" i="11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C339" i="5" l="1"/>
  <c r="H339" i="5"/>
  <c r="J339" i="5"/>
  <c r="K339" i="5"/>
  <c r="I339" i="5"/>
  <c r="F339" i="5"/>
  <c r="E339" i="5"/>
  <c r="B339" i="5"/>
  <c r="G339" i="5"/>
  <c r="D339" i="5"/>
  <c r="R340" i="5"/>
  <c r="J359" i="6"/>
  <c r="I359" i="6"/>
  <c r="H359" i="6"/>
  <c r="C359" i="6"/>
  <c r="B359" i="6"/>
  <c r="L359" i="6"/>
  <c r="F359" i="6"/>
  <c r="D359" i="6"/>
  <c r="G359" i="6"/>
  <c r="M359" i="6"/>
  <c r="E359" i="6"/>
  <c r="K359" i="6"/>
  <c r="R360" i="6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D340" i="5" l="1"/>
  <c r="F340" i="5"/>
  <c r="H340" i="5"/>
  <c r="B340" i="5"/>
  <c r="I340" i="5"/>
  <c r="E340" i="5"/>
  <c r="K340" i="5"/>
  <c r="J340" i="5"/>
  <c r="C340" i="5"/>
  <c r="G340" i="5"/>
  <c r="R341" i="5"/>
  <c r="L360" i="6"/>
  <c r="I360" i="6"/>
  <c r="M360" i="6"/>
  <c r="H360" i="6"/>
  <c r="E360" i="6"/>
  <c r="C360" i="6"/>
  <c r="K360" i="6"/>
  <c r="J360" i="6"/>
  <c r="G360" i="6"/>
  <c r="D360" i="6"/>
  <c r="B360" i="6"/>
  <c r="F360" i="6"/>
  <c r="R361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E341" i="5" l="1"/>
  <c r="F341" i="5"/>
  <c r="C341" i="5"/>
  <c r="D341" i="5"/>
  <c r="J341" i="5"/>
  <c r="H341" i="5"/>
  <c r="I341" i="5"/>
  <c r="K341" i="5"/>
  <c r="B341" i="5"/>
  <c r="G341" i="5"/>
  <c r="R342" i="5"/>
  <c r="K361" i="6"/>
  <c r="F361" i="6"/>
  <c r="I361" i="6"/>
  <c r="E361" i="6"/>
  <c r="D361" i="6"/>
  <c r="B361" i="6"/>
  <c r="G361" i="6"/>
  <c r="J361" i="6"/>
  <c r="C361" i="6"/>
  <c r="L361" i="6"/>
  <c r="H361" i="6"/>
  <c r="M361" i="6"/>
  <c r="R362" i="6"/>
  <c r="C407" i="7"/>
  <c r="B407" i="7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42" i="5" l="1"/>
  <c r="G342" i="5"/>
  <c r="K342" i="5"/>
  <c r="C342" i="5"/>
  <c r="H342" i="5"/>
  <c r="B342" i="5"/>
  <c r="F342" i="5"/>
  <c r="E342" i="5"/>
  <c r="I342" i="5"/>
  <c r="J342" i="5"/>
  <c r="R343" i="5"/>
  <c r="F362" i="6"/>
  <c r="H362" i="6"/>
  <c r="L362" i="6"/>
  <c r="D362" i="6"/>
  <c r="B362" i="6"/>
  <c r="I362" i="6"/>
  <c r="M362" i="6"/>
  <c r="C362" i="6"/>
  <c r="K362" i="6"/>
  <c r="G362" i="6"/>
  <c r="J362" i="6"/>
  <c r="E362" i="6"/>
  <c r="R363" i="6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F343" i="5" l="1"/>
  <c r="G343" i="5"/>
  <c r="C343" i="5"/>
  <c r="B343" i="5"/>
  <c r="H343" i="5"/>
  <c r="J343" i="5"/>
  <c r="I343" i="5"/>
  <c r="D343" i="5"/>
  <c r="E343" i="5"/>
  <c r="K343" i="5"/>
  <c r="R344" i="5"/>
  <c r="I363" i="6"/>
  <c r="F363" i="6"/>
  <c r="J363" i="6"/>
  <c r="L363" i="6"/>
  <c r="G363" i="6"/>
  <c r="B363" i="6"/>
  <c r="K363" i="6"/>
  <c r="M363" i="6" s="1"/>
  <c r="H363" i="6"/>
  <c r="D363" i="6"/>
  <c r="E363" i="6"/>
  <c r="C363" i="6"/>
  <c r="R364" i="6"/>
  <c r="J490" i="11"/>
  <c r="C490" i="11"/>
  <c r="B490" i="11"/>
  <c r="I490" i="11"/>
  <c r="A490" i="11"/>
  <c r="H490" i="11"/>
  <c r="E490" i="11"/>
  <c r="F490" i="11"/>
  <c r="G490" i="11"/>
  <c r="D490" i="11"/>
  <c r="Q491" i="11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K344" i="5" l="1"/>
  <c r="J344" i="5"/>
  <c r="G344" i="5"/>
  <c r="B344" i="5"/>
  <c r="H344" i="5"/>
  <c r="D344" i="5"/>
  <c r="I344" i="5"/>
  <c r="C344" i="5"/>
  <c r="F344" i="5"/>
  <c r="E344" i="5"/>
  <c r="R345" i="5"/>
  <c r="H364" i="6"/>
  <c r="G364" i="6"/>
  <c r="F364" i="6"/>
  <c r="K364" i="6"/>
  <c r="J364" i="6"/>
  <c r="M364" i="6"/>
  <c r="I364" i="6"/>
  <c r="D364" i="6"/>
  <c r="E364" i="6"/>
  <c r="L364" i="6"/>
  <c r="C364" i="6"/>
  <c r="B364" i="6"/>
  <c r="R365" i="6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K345" i="5" l="1"/>
  <c r="B345" i="5"/>
  <c r="I345" i="5"/>
  <c r="H345" i="5"/>
  <c r="J345" i="5"/>
  <c r="E345" i="5"/>
  <c r="G345" i="5"/>
  <c r="D345" i="5"/>
  <c r="C345" i="5"/>
  <c r="F345" i="5"/>
  <c r="R346" i="5"/>
  <c r="J365" i="6"/>
  <c r="B365" i="6"/>
  <c r="D365" i="6"/>
  <c r="K365" i="6"/>
  <c r="C365" i="6"/>
  <c r="I365" i="6"/>
  <c r="M365" i="6"/>
  <c r="F365" i="6"/>
  <c r="E365" i="6"/>
  <c r="G365" i="6"/>
  <c r="L365" i="6"/>
  <c r="H365" i="6"/>
  <c r="R366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I346" i="5" l="1"/>
  <c r="F346" i="5"/>
  <c r="D346" i="5"/>
  <c r="E346" i="5"/>
  <c r="B346" i="5"/>
  <c r="C346" i="5"/>
  <c r="G346" i="5"/>
  <c r="K346" i="5"/>
  <c r="H346" i="5"/>
  <c r="J346" i="5"/>
  <c r="R347" i="5"/>
  <c r="M366" i="6"/>
  <c r="E366" i="6"/>
  <c r="F366" i="6"/>
  <c r="I366" i="6"/>
  <c r="C366" i="6"/>
  <c r="G366" i="6"/>
  <c r="H366" i="6"/>
  <c r="J366" i="6"/>
  <c r="K366" i="6"/>
  <c r="L366" i="6" s="1"/>
  <c r="D366" i="6"/>
  <c r="B366" i="6"/>
  <c r="R367" i="6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K347" i="5" l="1"/>
  <c r="J347" i="5"/>
  <c r="H347" i="5"/>
  <c r="C347" i="5"/>
  <c r="E347" i="5"/>
  <c r="I347" i="5"/>
  <c r="F347" i="5"/>
  <c r="B347" i="5"/>
  <c r="D347" i="5"/>
  <c r="G347" i="5"/>
  <c r="R348" i="5"/>
  <c r="H367" i="6"/>
  <c r="E367" i="6"/>
  <c r="J367" i="6"/>
  <c r="M367" i="6" s="1"/>
  <c r="B367" i="6"/>
  <c r="D367" i="6"/>
  <c r="C367" i="6"/>
  <c r="L367" i="6"/>
  <c r="K367" i="6"/>
  <c r="F367" i="6"/>
  <c r="G367" i="6"/>
  <c r="I367" i="6"/>
  <c r="R368" i="6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48" i="5" l="1"/>
  <c r="C348" i="5"/>
  <c r="J348" i="5"/>
  <c r="H348" i="5"/>
  <c r="G348" i="5"/>
  <c r="I348" i="5"/>
  <c r="K348" i="5"/>
  <c r="D348" i="5"/>
  <c r="B348" i="5"/>
  <c r="F348" i="5"/>
  <c r="R349" i="5"/>
  <c r="E368" i="6"/>
  <c r="H368" i="6"/>
  <c r="B368" i="6"/>
  <c r="M368" i="6"/>
  <c r="J368" i="6"/>
  <c r="C368" i="6"/>
  <c r="F368" i="6"/>
  <c r="L368" i="6"/>
  <c r="K368" i="6"/>
  <c r="G368" i="6"/>
  <c r="D368" i="6"/>
  <c r="I368" i="6"/>
  <c r="R369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I349" i="5" l="1"/>
  <c r="C349" i="5"/>
  <c r="D349" i="5"/>
  <c r="G349" i="5"/>
  <c r="E349" i="5"/>
  <c r="F349" i="5"/>
  <c r="K349" i="5"/>
  <c r="J349" i="5"/>
  <c r="B349" i="5"/>
  <c r="H349" i="5"/>
  <c r="R350" i="5"/>
  <c r="K369" i="6"/>
  <c r="H369" i="6"/>
  <c r="E369" i="6"/>
  <c r="F369" i="6"/>
  <c r="B369" i="6"/>
  <c r="J369" i="6"/>
  <c r="D369" i="6"/>
  <c r="C369" i="6"/>
  <c r="G369" i="6"/>
  <c r="M369" i="6"/>
  <c r="I369" i="6"/>
  <c r="L369" i="6"/>
  <c r="R370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I350" i="5" l="1"/>
  <c r="F350" i="5"/>
  <c r="H350" i="5"/>
  <c r="J350" i="5"/>
  <c r="K350" i="5"/>
  <c r="D350" i="5"/>
  <c r="B350" i="5"/>
  <c r="G350" i="5"/>
  <c r="E350" i="5"/>
  <c r="C350" i="5"/>
  <c r="R351" i="5"/>
  <c r="K370" i="6"/>
  <c r="B370" i="6"/>
  <c r="E370" i="6"/>
  <c r="M370" i="6"/>
  <c r="F370" i="6"/>
  <c r="J370" i="6"/>
  <c r="D370" i="6"/>
  <c r="G370" i="6"/>
  <c r="C370" i="6"/>
  <c r="H370" i="6"/>
  <c r="I370" i="6"/>
  <c r="L370" i="6"/>
  <c r="R371" i="6"/>
  <c r="A497" i="11"/>
  <c r="F497" i="11"/>
  <c r="G497" i="11"/>
  <c r="E497" i="11"/>
  <c r="D497" i="11"/>
  <c r="H497" i="11"/>
  <c r="J497" i="11"/>
  <c r="I497" i="11"/>
  <c r="C497" i="11"/>
  <c r="B497" i="11"/>
  <c r="Q498" i="11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D351" i="5" l="1"/>
  <c r="K351" i="5"/>
  <c r="I351" i="5"/>
  <c r="B351" i="5"/>
  <c r="C351" i="5"/>
  <c r="F351" i="5"/>
  <c r="G351" i="5"/>
  <c r="H351" i="5"/>
  <c r="E351" i="5"/>
  <c r="J351" i="5"/>
  <c r="R352" i="5"/>
  <c r="D371" i="6"/>
  <c r="J371" i="6"/>
  <c r="M371" i="6"/>
  <c r="C371" i="6"/>
  <c r="F371" i="6"/>
  <c r="G371" i="6"/>
  <c r="E371" i="6"/>
  <c r="B371" i="6"/>
  <c r="H371" i="6"/>
  <c r="I371" i="6"/>
  <c r="L371" i="6"/>
  <c r="K371" i="6"/>
  <c r="R372" i="6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D352" i="5" l="1"/>
  <c r="C352" i="5"/>
  <c r="F352" i="5"/>
  <c r="J352" i="5"/>
  <c r="K352" i="5"/>
  <c r="H352" i="5"/>
  <c r="I352" i="5"/>
  <c r="B352" i="5"/>
  <c r="E352" i="5"/>
  <c r="G352" i="5"/>
  <c r="R353" i="5"/>
  <c r="E372" i="6"/>
  <c r="M372" i="6"/>
  <c r="G372" i="6"/>
  <c r="I372" i="6"/>
  <c r="F372" i="6"/>
  <c r="K372" i="6"/>
  <c r="C372" i="6"/>
  <c r="D372" i="6"/>
  <c r="J372" i="6"/>
  <c r="H372" i="6"/>
  <c r="L372" i="6"/>
  <c r="B372" i="6"/>
  <c r="R373" i="6"/>
  <c r="C418" i="7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I353" i="5" l="1"/>
  <c r="E353" i="5"/>
  <c r="C353" i="5"/>
  <c r="K353" i="5"/>
  <c r="G353" i="5"/>
  <c r="B353" i="5"/>
  <c r="H353" i="5"/>
  <c r="D353" i="5"/>
  <c r="F353" i="5"/>
  <c r="J353" i="5"/>
  <c r="R354" i="5"/>
  <c r="C373" i="6"/>
  <c r="E373" i="6"/>
  <c r="D373" i="6"/>
  <c r="G373" i="6"/>
  <c r="J373" i="6"/>
  <c r="M373" i="6" s="1"/>
  <c r="F373" i="6"/>
  <c r="B373" i="6"/>
  <c r="K373" i="6"/>
  <c r="L373" i="6" s="1"/>
  <c r="H373" i="6"/>
  <c r="I373" i="6"/>
  <c r="R374" i="6"/>
  <c r="C419" i="7"/>
  <c r="E500" i="11"/>
  <c r="D500" i="11"/>
  <c r="C500" i="11"/>
  <c r="G500" i="11"/>
  <c r="J500" i="11"/>
  <c r="I500" i="11"/>
  <c r="H500" i="11"/>
  <c r="F500" i="11"/>
  <c r="A500" i="11"/>
  <c r="B500" i="11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C354" i="5" l="1"/>
  <c r="J354" i="5"/>
  <c r="H354" i="5"/>
  <c r="F354" i="5"/>
  <c r="D354" i="5"/>
  <c r="G354" i="5"/>
  <c r="K354" i="5"/>
  <c r="E354" i="5"/>
  <c r="B354" i="5"/>
  <c r="I354" i="5"/>
  <c r="R355" i="5"/>
  <c r="D374" i="6"/>
  <c r="C374" i="6"/>
  <c r="K374" i="6"/>
  <c r="L374" i="6"/>
  <c r="B374" i="6"/>
  <c r="J374" i="6"/>
  <c r="F374" i="6"/>
  <c r="M374" i="6"/>
  <c r="I374" i="6"/>
  <c r="E374" i="6"/>
  <c r="H374" i="6"/>
  <c r="G374" i="6"/>
  <c r="R375" i="6"/>
  <c r="B420" i="7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H355" i="5" l="1"/>
  <c r="F355" i="5"/>
  <c r="K355" i="5"/>
  <c r="J355" i="5"/>
  <c r="D355" i="5"/>
  <c r="C355" i="5"/>
  <c r="B355" i="5"/>
  <c r="G355" i="5"/>
  <c r="I355" i="5"/>
  <c r="E355" i="5"/>
  <c r="R356" i="5"/>
  <c r="H375" i="6"/>
  <c r="K375" i="6"/>
  <c r="B375" i="6"/>
  <c r="I375" i="6"/>
  <c r="J375" i="6"/>
  <c r="L375" i="6"/>
  <c r="E375" i="6"/>
  <c r="G375" i="6"/>
  <c r="D375" i="6"/>
  <c r="C375" i="6"/>
  <c r="M375" i="6"/>
  <c r="F375" i="6"/>
  <c r="R376" i="6"/>
  <c r="B421" i="7"/>
  <c r="C421" i="7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J356" i="5" l="1"/>
  <c r="E356" i="5"/>
  <c r="D356" i="5"/>
  <c r="I356" i="5"/>
  <c r="K356" i="5"/>
  <c r="C356" i="5"/>
  <c r="F356" i="5"/>
  <c r="B356" i="5"/>
  <c r="G356" i="5"/>
  <c r="H356" i="5"/>
  <c r="R357" i="5"/>
  <c r="D376" i="6"/>
  <c r="F376" i="6"/>
  <c r="C376" i="6"/>
  <c r="L376" i="6"/>
  <c r="K376" i="6"/>
  <c r="E376" i="6"/>
  <c r="B376" i="6"/>
  <c r="J376" i="6"/>
  <c r="M376" i="6" s="1"/>
  <c r="H376" i="6"/>
  <c r="G376" i="6"/>
  <c r="I376" i="6"/>
  <c r="R377" i="6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D357" i="5" l="1"/>
  <c r="C357" i="5"/>
  <c r="I357" i="5"/>
  <c r="J357" i="5"/>
  <c r="B357" i="5"/>
  <c r="G357" i="5"/>
  <c r="F357" i="5"/>
  <c r="E357" i="5"/>
  <c r="K357" i="5"/>
  <c r="H357" i="5"/>
  <c r="R358" i="5"/>
  <c r="D377" i="6"/>
  <c r="F377" i="6"/>
  <c r="K377" i="6"/>
  <c r="C377" i="6"/>
  <c r="J377" i="6"/>
  <c r="M377" i="6"/>
  <c r="I377" i="6"/>
  <c r="L377" i="6"/>
  <c r="G377" i="6"/>
  <c r="H377" i="6"/>
  <c r="B377" i="6"/>
  <c r="E377" i="6"/>
  <c r="R378" i="6"/>
  <c r="A423" i="7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D358" i="5" l="1"/>
  <c r="G358" i="5"/>
  <c r="I358" i="5"/>
  <c r="H358" i="5"/>
  <c r="F358" i="5"/>
  <c r="E358" i="5"/>
  <c r="K358" i="5"/>
  <c r="J358" i="5"/>
  <c r="B358" i="5"/>
  <c r="C358" i="5"/>
  <c r="R359" i="5"/>
  <c r="D378" i="6"/>
  <c r="C378" i="6"/>
  <c r="E378" i="6"/>
  <c r="B378" i="6"/>
  <c r="H378" i="6"/>
  <c r="I378" i="6"/>
  <c r="K378" i="6"/>
  <c r="G378" i="6"/>
  <c r="L378" i="6"/>
  <c r="F378" i="6"/>
  <c r="J378" i="6"/>
  <c r="M378" i="6" s="1"/>
  <c r="R379" i="6"/>
  <c r="B424" i="7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K359" i="5" l="1"/>
  <c r="J359" i="5"/>
  <c r="I359" i="5"/>
  <c r="H359" i="5"/>
  <c r="G359" i="5"/>
  <c r="C359" i="5"/>
  <c r="E359" i="5"/>
  <c r="F359" i="5"/>
  <c r="D359" i="5"/>
  <c r="B359" i="5"/>
  <c r="R360" i="5"/>
  <c r="G379" i="6"/>
  <c r="K379" i="6"/>
  <c r="J379" i="6"/>
  <c r="L379" i="6"/>
  <c r="M379" i="6"/>
  <c r="C379" i="6"/>
  <c r="B379" i="6"/>
  <c r="F379" i="6"/>
  <c r="E379" i="6"/>
  <c r="I379" i="6"/>
  <c r="H379" i="6"/>
  <c r="D379" i="6"/>
  <c r="R380" i="6"/>
  <c r="C425" i="7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D360" i="5" l="1"/>
  <c r="H360" i="5"/>
  <c r="G360" i="5"/>
  <c r="C360" i="5"/>
  <c r="I360" i="5"/>
  <c r="E360" i="5"/>
  <c r="F360" i="5"/>
  <c r="K360" i="5"/>
  <c r="J360" i="5"/>
  <c r="B360" i="5"/>
  <c r="R361" i="5"/>
  <c r="F380" i="6"/>
  <c r="B380" i="6"/>
  <c r="G380" i="6"/>
  <c r="D380" i="6"/>
  <c r="J380" i="6"/>
  <c r="H380" i="6"/>
  <c r="E380" i="6"/>
  <c r="C380" i="6"/>
  <c r="K380" i="6"/>
  <c r="L380" i="6"/>
  <c r="I380" i="6"/>
  <c r="M380" i="6"/>
  <c r="R381" i="6"/>
  <c r="C426" i="7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D361" i="5" l="1"/>
  <c r="J361" i="5"/>
  <c r="G361" i="5"/>
  <c r="C361" i="5"/>
  <c r="H361" i="5"/>
  <c r="K361" i="5"/>
  <c r="F361" i="5"/>
  <c r="I361" i="5"/>
  <c r="E361" i="5"/>
  <c r="B361" i="5"/>
  <c r="R362" i="5"/>
  <c r="G381" i="6"/>
  <c r="C381" i="6"/>
  <c r="D381" i="6"/>
  <c r="L381" i="6"/>
  <c r="E381" i="6"/>
  <c r="J381" i="6"/>
  <c r="M381" i="6" s="1"/>
  <c r="I381" i="6"/>
  <c r="H381" i="6"/>
  <c r="F381" i="6"/>
  <c r="B381" i="6"/>
  <c r="K381" i="6"/>
  <c r="R382" i="6"/>
  <c r="C427" i="7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E362" i="5" l="1"/>
  <c r="D362" i="5"/>
  <c r="C362" i="5"/>
  <c r="K362" i="5"/>
  <c r="B362" i="5"/>
  <c r="I362" i="5"/>
  <c r="J362" i="5"/>
  <c r="H362" i="5"/>
  <c r="F362" i="5"/>
  <c r="G362" i="5"/>
  <c r="R363" i="5"/>
  <c r="L382" i="6"/>
  <c r="J382" i="6"/>
  <c r="E382" i="6"/>
  <c r="M382" i="6"/>
  <c r="H382" i="6"/>
  <c r="I382" i="6"/>
  <c r="F382" i="6"/>
  <c r="G382" i="6"/>
  <c r="K382" i="6"/>
  <c r="C382" i="6"/>
  <c r="B382" i="6"/>
  <c r="D382" i="6"/>
  <c r="R383" i="6"/>
  <c r="C428" i="7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C363" i="5" l="1"/>
  <c r="B363" i="5"/>
  <c r="J363" i="5"/>
  <c r="E363" i="5"/>
  <c r="G363" i="5"/>
  <c r="F363" i="5"/>
  <c r="K363" i="5"/>
  <c r="I363" i="5"/>
  <c r="D363" i="5"/>
  <c r="H363" i="5"/>
  <c r="R364" i="5"/>
  <c r="I383" i="6"/>
  <c r="D383" i="6"/>
  <c r="H383" i="6"/>
  <c r="F383" i="6"/>
  <c r="J383" i="6"/>
  <c r="M383" i="6"/>
  <c r="E383" i="6"/>
  <c r="C383" i="6"/>
  <c r="G383" i="6"/>
  <c r="L383" i="6"/>
  <c r="K383" i="6"/>
  <c r="B383" i="6"/>
  <c r="R384" i="6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H364" i="5" l="1"/>
  <c r="G364" i="5"/>
  <c r="D364" i="5"/>
  <c r="C364" i="5"/>
  <c r="J364" i="5"/>
  <c r="K364" i="5"/>
  <c r="I364" i="5"/>
  <c r="E364" i="5"/>
  <c r="B364" i="5"/>
  <c r="F364" i="5"/>
  <c r="R365" i="5"/>
  <c r="C384" i="6"/>
  <c r="G384" i="6"/>
  <c r="L384" i="6"/>
  <c r="D384" i="6"/>
  <c r="H384" i="6"/>
  <c r="B384" i="6"/>
  <c r="J384" i="6"/>
  <c r="E384" i="6"/>
  <c r="F384" i="6"/>
  <c r="I384" i="6"/>
  <c r="K384" i="6"/>
  <c r="M384" i="6"/>
  <c r="R385" i="6"/>
  <c r="B430" i="7"/>
  <c r="A430" i="7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J365" i="5" l="1"/>
  <c r="B365" i="5"/>
  <c r="G365" i="5"/>
  <c r="I365" i="5"/>
  <c r="F365" i="5"/>
  <c r="D365" i="5"/>
  <c r="C365" i="5"/>
  <c r="H365" i="5"/>
  <c r="K365" i="5"/>
  <c r="E365" i="5"/>
  <c r="R366" i="5"/>
  <c r="L385" i="6"/>
  <c r="K385" i="6"/>
  <c r="D385" i="6"/>
  <c r="B385" i="6"/>
  <c r="C385" i="6"/>
  <c r="J385" i="6"/>
  <c r="M385" i="6" s="1"/>
  <c r="H385" i="6"/>
  <c r="G385" i="6"/>
  <c r="F385" i="6"/>
  <c r="I385" i="6"/>
  <c r="E385" i="6"/>
  <c r="R386" i="6"/>
  <c r="B431" i="7"/>
  <c r="C431" i="7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B366" i="5" l="1"/>
  <c r="H366" i="5"/>
  <c r="F366" i="5"/>
  <c r="E366" i="5"/>
  <c r="J366" i="5"/>
  <c r="C366" i="5"/>
  <c r="I366" i="5"/>
  <c r="G366" i="5"/>
  <c r="K366" i="5"/>
  <c r="D366" i="5"/>
  <c r="R367" i="5"/>
  <c r="F386" i="6"/>
  <c r="B386" i="6"/>
  <c r="L386" i="6"/>
  <c r="H386" i="6"/>
  <c r="D386" i="6"/>
  <c r="I386" i="6"/>
  <c r="E386" i="6"/>
  <c r="G386" i="6"/>
  <c r="K386" i="6"/>
  <c r="C386" i="6"/>
  <c r="J386" i="6"/>
  <c r="M386" i="6"/>
  <c r="R387" i="6"/>
  <c r="A432" i="7"/>
  <c r="C432" i="7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D367" i="5" l="1"/>
  <c r="C367" i="5"/>
  <c r="B367" i="5"/>
  <c r="J367" i="5"/>
  <c r="H367" i="5"/>
  <c r="E367" i="5"/>
  <c r="K367" i="5"/>
  <c r="I367" i="5"/>
  <c r="G367" i="5"/>
  <c r="F367" i="5"/>
  <c r="R368" i="5"/>
  <c r="E387" i="6"/>
  <c r="J387" i="6"/>
  <c r="B387" i="6"/>
  <c r="M387" i="6"/>
  <c r="I387" i="6"/>
  <c r="C387" i="6"/>
  <c r="K387" i="6"/>
  <c r="F387" i="6"/>
  <c r="G387" i="6"/>
  <c r="D387" i="6"/>
  <c r="H387" i="6"/>
  <c r="L387" i="6"/>
  <c r="R388" i="6"/>
  <c r="A433" i="7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C368" i="5" l="1"/>
  <c r="E368" i="5"/>
  <c r="K368" i="5"/>
  <c r="I368" i="5"/>
  <c r="B368" i="5"/>
  <c r="G368" i="5"/>
  <c r="F368" i="5"/>
  <c r="J368" i="5"/>
  <c r="D368" i="5"/>
  <c r="H368" i="5"/>
  <c r="R369" i="5"/>
  <c r="H388" i="6"/>
  <c r="J388" i="6"/>
  <c r="B388" i="6"/>
  <c r="F388" i="6"/>
  <c r="K388" i="6"/>
  <c r="L388" i="6" s="1"/>
  <c r="C388" i="6"/>
  <c r="M388" i="6"/>
  <c r="G388" i="6"/>
  <c r="E388" i="6"/>
  <c r="I388" i="6"/>
  <c r="D388" i="6"/>
  <c r="R389" i="6"/>
  <c r="A434" i="7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J369" i="5" l="1"/>
  <c r="I369" i="5"/>
  <c r="H369" i="5"/>
  <c r="G369" i="5"/>
  <c r="E369" i="5"/>
  <c r="K369" i="5"/>
  <c r="F369" i="5"/>
  <c r="B369" i="5"/>
  <c r="C369" i="5"/>
  <c r="D369" i="5"/>
  <c r="R370" i="5"/>
  <c r="G389" i="6"/>
  <c r="F389" i="6"/>
  <c r="I389" i="6"/>
  <c r="B389" i="6"/>
  <c r="K389" i="6"/>
  <c r="H389" i="6"/>
  <c r="J389" i="6"/>
  <c r="L389" i="6"/>
  <c r="E389" i="6"/>
  <c r="C389" i="6"/>
  <c r="M389" i="6"/>
  <c r="D389" i="6"/>
  <c r="R390" i="6"/>
  <c r="A435" i="7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C370" i="5" l="1"/>
  <c r="G370" i="5"/>
  <c r="D370" i="5"/>
  <c r="E370" i="5"/>
  <c r="I370" i="5"/>
  <c r="J370" i="5"/>
  <c r="K370" i="5"/>
  <c r="B370" i="5"/>
  <c r="F370" i="5"/>
  <c r="H370" i="5"/>
  <c r="R371" i="5"/>
  <c r="C390" i="6"/>
  <c r="I390" i="6"/>
  <c r="B390" i="6"/>
  <c r="H390" i="6"/>
  <c r="E390" i="6"/>
  <c r="L390" i="6"/>
  <c r="K390" i="6"/>
  <c r="F390" i="6"/>
  <c r="D390" i="6"/>
  <c r="M390" i="6"/>
  <c r="J390" i="6"/>
  <c r="G390" i="6"/>
  <c r="R391" i="6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K371" i="5" l="1"/>
  <c r="D371" i="5"/>
  <c r="I371" i="5"/>
  <c r="G371" i="5"/>
  <c r="B371" i="5"/>
  <c r="C371" i="5"/>
  <c r="H371" i="5"/>
  <c r="J371" i="5"/>
  <c r="F371" i="5"/>
  <c r="E371" i="5"/>
  <c r="R372" i="5"/>
  <c r="C391" i="6"/>
  <c r="L391" i="6"/>
  <c r="D391" i="6"/>
  <c r="K391" i="6"/>
  <c r="J391" i="6"/>
  <c r="I391" i="6"/>
  <c r="M391" i="6"/>
  <c r="G391" i="6"/>
  <c r="H391" i="6"/>
  <c r="F391" i="6"/>
  <c r="B391" i="6"/>
  <c r="E391" i="6"/>
  <c r="R392" i="6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I372" i="5" l="1"/>
  <c r="G372" i="5"/>
  <c r="D372" i="5"/>
  <c r="F372" i="5"/>
  <c r="E372" i="5"/>
  <c r="C372" i="5"/>
  <c r="B372" i="5"/>
  <c r="K372" i="5"/>
  <c r="J372" i="5"/>
  <c r="H372" i="5"/>
  <c r="R373" i="5"/>
  <c r="H392" i="6"/>
  <c r="I392" i="6"/>
  <c r="K392" i="6"/>
  <c r="G392" i="6"/>
  <c r="E392" i="6"/>
  <c r="B392" i="6"/>
  <c r="D392" i="6"/>
  <c r="M392" i="6"/>
  <c r="J392" i="6"/>
  <c r="F392" i="6"/>
  <c r="L392" i="6"/>
  <c r="C392" i="6"/>
  <c r="R393" i="6"/>
  <c r="A438" i="7"/>
  <c r="B438" i="7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D373" i="5" l="1"/>
  <c r="G373" i="5"/>
  <c r="F373" i="5"/>
  <c r="K373" i="5"/>
  <c r="E373" i="5"/>
  <c r="B373" i="5"/>
  <c r="C373" i="5"/>
  <c r="H373" i="5"/>
  <c r="J373" i="5"/>
  <c r="I373" i="5"/>
  <c r="R374" i="5"/>
  <c r="K393" i="6"/>
  <c r="C393" i="6"/>
  <c r="L393" i="6"/>
  <c r="J393" i="6"/>
  <c r="D393" i="6"/>
  <c r="F393" i="6"/>
  <c r="E393" i="6"/>
  <c r="I393" i="6"/>
  <c r="M393" i="6"/>
  <c r="G393" i="6"/>
  <c r="H393" i="6"/>
  <c r="B393" i="6"/>
  <c r="R394" i="6"/>
  <c r="C439" i="7"/>
  <c r="A439" i="7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I374" i="5" l="1"/>
  <c r="F374" i="5"/>
  <c r="E374" i="5"/>
  <c r="B374" i="5"/>
  <c r="H374" i="5"/>
  <c r="C374" i="5"/>
  <c r="D374" i="5"/>
  <c r="J374" i="5"/>
  <c r="G374" i="5"/>
  <c r="K374" i="5"/>
  <c r="R375" i="5"/>
  <c r="H394" i="6"/>
  <c r="J394" i="6"/>
  <c r="G394" i="6"/>
  <c r="C394" i="6"/>
  <c r="E394" i="6"/>
  <c r="I394" i="6"/>
  <c r="L394" i="6"/>
  <c r="D394" i="6"/>
  <c r="F394" i="6"/>
  <c r="M394" i="6"/>
  <c r="K394" i="6"/>
  <c r="B394" i="6"/>
  <c r="R395" i="6"/>
  <c r="B440" i="7"/>
  <c r="C440" i="7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375" i="5" l="1"/>
  <c r="J375" i="5"/>
  <c r="K375" i="5"/>
  <c r="B375" i="5"/>
  <c r="G375" i="5"/>
  <c r="E375" i="5"/>
  <c r="I375" i="5"/>
  <c r="D375" i="5"/>
  <c r="H375" i="5"/>
  <c r="F375" i="5"/>
  <c r="R376" i="5"/>
  <c r="L395" i="6"/>
  <c r="G395" i="6"/>
  <c r="C395" i="6"/>
  <c r="B395" i="6"/>
  <c r="D395" i="6"/>
  <c r="K395" i="6"/>
  <c r="I395" i="6"/>
  <c r="E395" i="6"/>
  <c r="H395" i="6"/>
  <c r="F395" i="6"/>
  <c r="J395" i="6"/>
  <c r="M395" i="6" s="1"/>
  <c r="R396" i="6"/>
  <c r="C441" i="7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C376" i="5" l="1"/>
  <c r="J376" i="5"/>
  <c r="E376" i="5"/>
  <c r="K376" i="5"/>
  <c r="G376" i="5"/>
  <c r="H376" i="5"/>
  <c r="I376" i="5"/>
  <c r="B376" i="5"/>
  <c r="F376" i="5"/>
  <c r="D376" i="5"/>
  <c r="R377" i="5"/>
  <c r="D396" i="6"/>
  <c r="G396" i="6"/>
  <c r="B396" i="6"/>
  <c r="C396" i="6"/>
  <c r="M396" i="6"/>
  <c r="L396" i="6"/>
  <c r="E396" i="6"/>
  <c r="J396" i="6"/>
  <c r="H396" i="6"/>
  <c r="I396" i="6"/>
  <c r="K396" i="6"/>
  <c r="F396" i="6"/>
  <c r="R397" i="6"/>
  <c r="C442" i="7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H377" i="5" l="1"/>
  <c r="B377" i="5"/>
  <c r="G377" i="5"/>
  <c r="D377" i="5"/>
  <c r="F377" i="5"/>
  <c r="K377" i="5"/>
  <c r="I377" i="5"/>
  <c r="E377" i="5"/>
  <c r="J377" i="5"/>
  <c r="C377" i="5"/>
  <c r="R378" i="5"/>
  <c r="D397" i="6"/>
  <c r="E397" i="6"/>
  <c r="G397" i="6"/>
  <c r="F397" i="6"/>
  <c r="C397" i="6"/>
  <c r="L397" i="6"/>
  <c r="B397" i="6"/>
  <c r="I397" i="6"/>
  <c r="J397" i="6"/>
  <c r="M397" i="6"/>
  <c r="K397" i="6"/>
  <c r="H397" i="6"/>
  <c r="R398" i="6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H378" i="5" l="1"/>
  <c r="I378" i="5"/>
  <c r="J378" i="5"/>
  <c r="F378" i="5"/>
  <c r="C378" i="5"/>
  <c r="K378" i="5"/>
  <c r="D378" i="5"/>
  <c r="G378" i="5"/>
  <c r="E378" i="5"/>
  <c r="B378" i="5"/>
  <c r="R379" i="5"/>
  <c r="F398" i="6"/>
  <c r="E398" i="6"/>
  <c r="B398" i="6"/>
  <c r="G398" i="6"/>
  <c r="L398" i="6"/>
  <c r="K398" i="6"/>
  <c r="M398" i="6"/>
  <c r="I398" i="6"/>
  <c r="D398" i="6"/>
  <c r="C398" i="6"/>
  <c r="H398" i="6"/>
  <c r="J398" i="6"/>
  <c r="R399" i="6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379" i="5" l="1"/>
  <c r="B379" i="5"/>
  <c r="E379" i="5"/>
  <c r="G379" i="5"/>
  <c r="H379" i="5"/>
  <c r="D379" i="5"/>
  <c r="F379" i="5"/>
  <c r="C379" i="5"/>
  <c r="I379" i="5"/>
  <c r="K379" i="5"/>
  <c r="R380" i="5"/>
  <c r="K399" i="6"/>
  <c r="I399" i="6"/>
  <c r="L399" i="6"/>
  <c r="G399" i="6"/>
  <c r="F399" i="6"/>
  <c r="J399" i="6"/>
  <c r="C399" i="6"/>
  <c r="B399" i="6"/>
  <c r="D399" i="6"/>
  <c r="H399" i="6"/>
  <c r="E399" i="6"/>
  <c r="M399" i="6"/>
  <c r="R400" i="6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K380" i="5" l="1"/>
  <c r="B380" i="5"/>
  <c r="C380" i="5"/>
  <c r="G380" i="5"/>
  <c r="H380" i="5"/>
  <c r="D380" i="5"/>
  <c r="J380" i="5"/>
  <c r="I380" i="5"/>
  <c r="F380" i="5"/>
  <c r="E380" i="5"/>
  <c r="R381" i="5"/>
  <c r="K400" i="6"/>
  <c r="I400" i="6"/>
  <c r="M400" i="6"/>
  <c r="B400" i="6"/>
  <c r="J400" i="6"/>
  <c r="E400" i="6"/>
  <c r="F400" i="6"/>
  <c r="D400" i="6"/>
  <c r="L400" i="6"/>
  <c r="G400" i="6"/>
  <c r="H400" i="6"/>
  <c r="C400" i="6"/>
  <c r="R401" i="6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D381" i="5" l="1"/>
  <c r="I381" i="5"/>
  <c r="C381" i="5"/>
  <c r="J381" i="5"/>
  <c r="F381" i="5"/>
  <c r="K381" i="5"/>
  <c r="H381" i="5"/>
  <c r="B381" i="5"/>
  <c r="E381" i="5"/>
  <c r="G381" i="5"/>
  <c r="R382" i="5"/>
  <c r="C401" i="6"/>
  <c r="B401" i="6"/>
  <c r="E401" i="6"/>
  <c r="M401" i="6"/>
  <c r="I401" i="6"/>
  <c r="D401" i="6"/>
  <c r="G401" i="6"/>
  <c r="H401" i="6"/>
  <c r="K401" i="6"/>
  <c r="L401" i="6"/>
  <c r="J401" i="6"/>
  <c r="F401" i="6"/>
  <c r="R402" i="6"/>
  <c r="A447" i="7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G382" i="5" l="1"/>
  <c r="K382" i="5"/>
  <c r="B382" i="5"/>
  <c r="J382" i="5"/>
  <c r="C382" i="5"/>
  <c r="E382" i="5"/>
  <c r="F382" i="5"/>
  <c r="D382" i="5"/>
  <c r="H382" i="5"/>
  <c r="I382" i="5"/>
  <c r="R383" i="5"/>
  <c r="E402" i="6"/>
  <c r="L402" i="6"/>
  <c r="G402" i="6"/>
  <c r="C402" i="6"/>
  <c r="B402" i="6"/>
  <c r="K402" i="6"/>
  <c r="M402" i="6"/>
  <c r="H402" i="6"/>
  <c r="F402" i="6"/>
  <c r="I402" i="6"/>
  <c r="J402" i="6"/>
  <c r="D402" i="6"/>
  <c r="R403" i="6"/>
  <c r="A448" i="7"/>
  <c r="B448" i="7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B383" i="5" l="1"/>
  <c r="H383" i="5"/>
  <c r="I383" i="5"/>
  <c r="E383" i="5"/>
  <c r="C383" i="5"/>
  <c r="F383" i="5"/>
  <c r="G383" i="5"/>
  <c r="K383" i="5"/>
  <c r="J383" i="5"/>
  <c r="D383" i="5"/>
  <c r="R384" i="5"/>
  <c r="L403" i="6"/>
  <c r="G403" i="6"/>
  <c r="E403" i="6"/>
  <c r="D403" i="6"/>
  <c r="M403" i="6"/>
  <c r="I403" i="6"/>
  <c r="K403" i="6"/>
  <c r="J403" i="6"/>
  <c r="H403" i="6"/>
  <c r="F403" i="6"/>
  <c r="B403" i="6"/>
  <c r="C403" i="6"/>
  <c r="R404" i="6"/>
  <c r="C449" i="7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D384" i="5" l="1"/>
  <c r="G384" i="5"/>
  <c r="K384" i="5"/>
  <c r="B384" i="5"/>
  <c r="E384" i="5"/>
  <c r="C384" i="5"/>
  <c r="J384" i="5"/>
  <c r="H384" i="5"/>
  <c r="F384" i="5"/>
  <c r="I384" i="5"/>
  <c r="R385" i="5"/>
  <c r="D404" i="6"/>
  <c r="G404" i="6"/>
  <c r="C404" i="6"/>
  <c r="L404" i="6"/>
  <c r="E404" i="6"/>
  <c r="I404" i="6"/>
  <c r="H404" i="6"/>
  <c r="M404" i="6"/>
  <c r="F404" i="6"/>
  <c r="J404" i="6"/>
  <c r="B404" i="6"/>
  <c r="K404" i="6"/>
  <c r="R405" i="6"/>
  <c r="A450" i="7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B385" i="5" l="1"/>
  <c r="I385" i="5"/>
  <c r="J385" i="5"/>
  <c r="H385" i="5"/>
  <c r="G385" i="5"/>
  <c r="D385" i="5"/>
  <c r="E385" i="5"/>
  <c r="F385" i="5"/>
  <c r="K385" i="5"/>
  <c r="C385" i="5"/>
  <c r="R386" i="5"/>
  <c r="F405" i="6"/>
  <c r="L405" i="6"/>
  <c r="I405" i="6"/>
  <c r="E405" i="6"/>
  <c r="C405" i="6"/>
  <c r="H405" i="6"/>
  <c r="G405" i="6"/>
  <c r="K405" i="6"/>
  <c r="B405" i="6"/>
  <c r="J405" i="6"/>
  <c r="D405" i="6"/>
  <c r="M405" i="6"/>
  <c r="R406" i="6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G386" i="5" l="1"/>
  <c r="I386" i="5"/>
  <c r="F386" i="5"/>
  <c r="H386" i="5"/>
  <c r="E386" i="5"/>
  <c r="D386" i="5"/>
  <c r="C386" i="5"/>
  <c r="K386" i="5"/>
  <c r="J386" i="5"/>
  <c r="B386" i="5"/>
  <c r="R387" i="5"/>
  <c r="H406" i="6"/>
  <c r="C406" i="6"/>
  <c r="D406" i="6"/>
  <c r="J406" i="6"/>
  <c r="M406" i="6" s="1"/>
  <c r="K406" i="6"/>
  <c r="B406" i="6"/>
  <c r="I406" i="6"/>
  <c r="F406" i="6"/>
  <c r="L406" i="6"/>
  <c r="E406" i="6"/>
  <c r="G406" i="6"/>
  <c r="R407" i="6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C387" i="5" l="1"/>
  <c r="J387" i="5"/>
  <c r="B387" i="5"/>
  <c r="E387" i="5"/>
  <c r="I387" i="5"/>
  <c r="D387" i="5"/>
  <c r="F387" i="5"/>
  <c r="H387" i="5"/>
  <c r="G387" i="5"/>
  <c r="K387" i="5"/>
  <c r="R388" i="5"/>
  <c r="K407" i="6"/>
  <c r="C407" i="6"/>
  <c r="B407" i="6"/>
  <c r="M407" i="6"/>
  <c r="J407" i="6"/>
  <c r="F407" i="6"/>
  <c r="I407" i="6"/>
  <c r="L407" i="6"/>
  <c r="E407" i="6"/>
  <c r="D407" i="6"/>
  <c r="G407" i="6"/>
  <c r="H407" i="6"/>
  <c r="R408" i="6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E388" i="5" l="1"/>
  <c r="J388" i="5"/>
  <c r="D388" i="5"/>
  <c r="I388" i="5"/>
  <c r="C388" i="5"/>
  <c r="B388" i="5"/>
  <c r="H388" i="5"/>
  <c r="K388" i="5"/>
  <c r="G388" i="5"/>
  <c r="F388" i="5"/>
  <c r="R389" i="5"/>
  <c r="M408" i="6"/>
  <c r="H408" i="6"/>
  <c r="C408" i="6"/>
  <c r="D408" i="6"/>
  <c r="L408" i="6"/>
  <c r="K408" i="6"/>
  <c r="G408" i="6"/>
  <c r="F408" i="6"/>
  <c r="J408" i="6"/>
  <c r="E408" i="6"/>
  <c r="I408" i="6"/>
  <c r="B408" i="6"/>
  <c r="R409" i="6"/>
  <c r="B454" i="7"/>
  <c r="A454" i="7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389" i="5" l="1"/>
  <c r="G389" i="5"/>
  <c r="C389" i="5"/>
  <c r="F389" i="5"/>
  <c r="E389" i="5"/>
  <c r="B389" i="5"/>
  <c r="K389" i="5"/>
  <c r="D389" i="5"/>
  <c r="H389" i="5"/>
  <c r="I389" i="5"/>
  <c r="R390" i="5"/>
  <c r="B409" i="6"/>
  <c r="L409" i="6"/>
  <c r="G409" i="6"/>
  <c r="C409" i="6"/>
  <c r="I409" i="6"/>
  <c r="H409" i="6"/>
  <c r="J409" i="6"/>
  <c r="M409" i="6" s="1"/>
  <c r="E409" i="6"/>
  <c r="D409" i="6"/>
  <c r="K409" i="6"/>
  <c r="F409" i="6"/>
  <c r="R410" i="6"/>
  <c r="C455" i="7"/>
  <c r="A455" i="7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H390" i="5" l="1"/>
  <c r="B390" i="5"/>
  <c r="D390" i="5"/>
  <c r="C390" i="5"/>
  <c r="F390" i="5"/>
  <c r="J390" i="5"/>
  <c r="E390" i="5"/>
  <c r="G390" i="5"/>
  <c r="K390" i="5"/>
  <c r="I390" i="5"/>
  <c r="R391" i="5"/>
  <c r="G410" i="6"/>
  <c r="F410" i="6"/>
  <c r="H410" i="6"/>
  <c r="E410" i="6"/>
  <c r="L410" i="6"/>
  <c r="B410" i="6"/>
  <c r="J410" i="6"/>
  <c r="K410" i="6"/>
  <c r="M410" i="6"/>
  <c r="C410" i="6"/>
  <c r="D410" i="6"/>
  <c r="I410" i="6"/>
  <c r="R411" i="6"/>
  <c r="B456" i="7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J391" i="5" l="1"/>
  <c r="K391" i="5"/>
  <c r="F391" i="5"/>
  <c r="H391" i="5"/>
  <c r="B391" i="5"/>
  <c r="G391" i="5"/>
  <c r="D391" i="5"/>
  <c r="I391" i="5"/>
  <c r="C391" i="5"/>
  <c r="E391" i="5"/>
  <c r="R392" i="5"/>
  <c r="J411" i="6"/>
  <c r="M411" i="6" s="1"/>
  <c r="G411" i="6"/>
  <c r="B411" i="6"/>
  <c r="I411" i="6"/>
  <c r="D411" i="6"/>
  <c r="F411" i="6"/>
  <c r="C411" i="6"/>
  <c r="H411" i="6"/>
  <c r="L411" i="6"/>
  <c r="E411" i="6"/>
  <c r="K411" i="6"/>
  <c r="R412" i="6"/>
  <c r="A457" i="7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B392" i="5" l="1"/>
  <c r="H392" i="5"/>
  <c r="G392" i="5"/>
  <c r="C392" i="5"/>
  <c r="J392" i="5"/>
  <c r="I392" i="5"/>
  <c r="D392" i="5"/>
  <c r="E392" i="5"/>
  <c r="K392" i="5"/>
  <c r="F392" i="5"/>
  <c r="R393" i="5"/>
  <c r="D412" i="6"/>
  <c r="I412" i="6"/>
  <c r="G412" i="6"/>
  <c r="B412" i="6"/>
  <c r="L412" i="6"/>
  <c r="C412" i="6"/>
  <c r="J412" i="6"/>
  <c r="K412" i="6"/>
  <c r="H412" i="6"/>
  <c r="F412" i="6"/>
  <c r="E412" i="6"/>
  <c r="M412" i="6"/>
  <c r="R413" i="6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D393" i="5" l="1"/>
  <c r="I393" i="5"/>
  <c r="J393" i="5"/>
  <c r="H393" i="5"/>
  <c r="F393" i="5"/>
  <c r="G393" i="5"/>
  <c r="C393" i="5"/>
  <c r="K393" i="5"/>
  <c r="B393" i="5"/>
  <c r="E393" i="5"/>
  <c r="R394" i="5"/>
  <c r="D413" i="6"/>
  <c r="B413" i="6"/>
  <c r="J413" i="6"/>
  <c r="C413" i="6"/>
  <c r="K413" i="6"/>
  <c r="L413" i="6" s="1"/>
  <c r="G413" i="6"/>
  <c r="M413" i="6"/>
  <c r="I413" i="6"/>
  <c r="E413" i="6"/>
  <c r="H413" i="6"/>
  <c r="F413" i="6"/>
  <c r="R414" i="6"/>
  <c r="A459" i="7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394" i="5" l="1"/>
  <c r="D394" i="5"/>
  <c r="E394" i="5"/>
  <c r="K394" i="5"/>
  <c r="B394" i="5"/>
  <c r="J394" i="5"/>
  <c r="I394" i="5"/>
  <c r="H394" i="5"/>
  <c r="G394" i="5"/>
  <c r="F394" i="5"/>
  <c r="R395" i="5"/>
  <c r="J414" i="6"/>
  <c r="M414" i="6" s="1"/>
  <c r="C414" i="6"/>
  <c r="F414" i="6"/>
  <c r="D414" i="6"/>
  <c r="K414" i="6"/>
  <c r="L414" i="6"/>
  <c r="H414" i="6"/>
  <c r="B414" i="6"/>
  <c r="I414" i="6"/>
  <c r="E414" i="6"/>
  <c r="G414" i="6"/>
  <c r="R415" i="6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J395" i="5" l="1"/>
  <c r="K395" i="5"/>
  <c r="D395" i="5"/>
  <c r="H395" i="5"/>
  <c r="E395" i="5"/>
  <c r="B395" i="5"/>
  <c r="I395" i="5"/>
  <c r="C395" i="5"/>
  <c r="G395" i="5"/>
  <c r="F395" i="5"/>
  <c r="R396" i="5"/>
  <c r="K415" i="6"/>
  <c r="M415" i="6" s="1"/>
  <c r="C415" i="6"/>
  <c r="I415" i="6"/>
  <c r="L415" i="6"/>
  <c r="E415" i="6"/>
  <c r="G415" i="6"/>
  <c r="H415" i="6"/>
  <c r="B415" i="6"/>
  <c r="F415" i="6"/>
  <c r="J415" i="6"/>
  <c r="D415" i="6"/>
  <c r="R416" i="6"/>
  <c r="C461" i="7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I396" i="5" l="1"/>
  <c r="C396" i="5"/>
  <c r="K396" i="5"/>
  <c r="J396" i="5"/>
  <c r="H396" i="5"/>
  <c r="F396" i="5"/>
  <c r="G396" i="5"/>
  <c r="D396" i="5"/>
  <c r="E396" i="5"/>
  <c r="B396" i="5"/>
  <c r="R397" i="5"/>
  <c r="C416" i="6"/>
  <c r="G416" i="6"/>
  <c r="D416" i="6"/>
  <c r="B416" i="6"/>
  <c r="L416" i="6"/>
  <c r="A416" i="6" s="1"/>
  <c r="I416" i="6"/>
  <c r="H416" i="6"/>
  <c r="J416" i="6"/>
  <c r="E416" i="6"/>
  <c r="M416" i="6"/>
  <c r="F416" i="6"/>
  <c r="K416" i="6"/>
  <c r="R417" i="6"/>
  <c r="A462" i="7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F397" i="5" l="1"/>
  <c r="B397" i="5"/>
  <c r="H397" i="5"/>
  <c r="C397" i="5"/>
  <c r="E397" i="5"/>
  <c r="J397" i="5"/>
  <c r="I397" i="5"/>
  <c r="G397" i="5"/>
  <c r="D397" i="5"/>
  <c r="K397" i="5"/>
  <c r="R398" i="5"/>
  <c r="K417" i="6"/>
  <c r="L417" i="6"/>
  <c r="A417" i="6" s="1"/>
  <c r="H417" i="6"/>
  <c r="J417" i="6"/>
  <c r="E417" i="6"/>
  <c r="F417" i="6"/>
  <c r="M417" i="6"/>
  <c r="B417" i="6"/>
  <c r="C417" i="6"/>
  <c r="G417" i="6"/>
  <c r="I417" i="6"/>
  <c r="D417" i="6"/>
  <c r="R418" i="6"/>
  <c r="A463" i="7"/>
  <c r="B463" i="7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F398" i="5" l="1"/>
  <c r="K398" i="5"/>
  <c r="J398" i="5"/>
  <c r="H398" i="5"/>
  <c r="C398" i="5"/>
  <c r="E398" i="5"/>
  <c r="B398" i="5"/>
  <c r="G398" i="5"/>
  <c r="I398" i="5"/>
  <c r="D398" i="5"/>
  <c r="R399" i="5"/>
  <c r="E418" i="6"/>
  <c r="I418" i="6"/>
  <c r="J418" i="6"/>
  <c r="G418" i="6"/>
  <c r="H418" i="6"/>
  <c r="B418" i="6"/>
  <c r="K418" i="6"/>
  <c r="L418" i="6"/>
  <c r="A418" i="6" s="1"/>
  <c r="F418" i="6"/>
  <c r="C418" i="6"/>
  <c r="M418" i="6"/>
  <c r="D418" i="6"/>
  <c r="R419" i="6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K399" i="5" l="1"/>
  <c r="F399" i="5"/>
  <c r="B399" i="5"/>
  <c r="C399" i="5"/>
  <c r="J399" i="5"/>
  <c r="I399" i="5"/>
  <c r="H399" i="5"/>
  <c r="E399" i="5"/>
  <c r="D399" i="5"/>
  <c r="G399" i="5"/>
  <c r="R400" i="5"/>
  <c r="H419" i="6"/>
  <c r="K419" i="6"/>
  <c r="E419" i="6"/>
  <c r="F419" i="6"/>
  <c r="L419" i="6"/>
  <c r="A419" i="6" s="1"/>
  <c r="B419" i="6"/>
  <c r="J419" i="6"/>
  <c r="I419" i="6"/>
  <c r="C419" i="6"/>
  <c r="D419" i="6"/>
  <c r="M419" i="6"/>
  <c r="G419" i="6"/>
  <c r="R420" i="6"/>
  <c r="B465" i="7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B400" i="5" l="1"/>
  <c r="D400" i="5"/>
  <c r="J400" i="5"/>
  <c r="I400" i="5"/>
  <c r="K400" i="5"/>
  <c r="C400" i="5"/>
  <c r="H400" i="5"/>
  <c r="G400" i="5"/>
  <c r="E400" i="5"/>
  <c r="F400" i="5"/>
  <c r="R401" i="5"/>
  <c r="D420" i="6"/>
  <c r="G420" i="6"/>
  <c r="K420" i="6"/>
  <c r="I420" i="6"/>
  <c r="M420" i="6"/>
  <c r="B420" i="6"/>
  <c r="E420" i="6"/>
  <c r="F420" i="6"/>
  <c r="L420" i="6"/>
  <c r="A420" i="6" s="1"/>
  <c r="H420" i="6"/>
  <c r="C420" i="6"/>
  <c r="J420" i="6"/>
  <c r="R421" i="6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H401" i="5" l="1"/>
  <c r="F401" i="5"/>
  <c r="J401" i="5"/>
  <c r="D401" i="5"/>
  <c r="E401" i="5"/>
  <c r="C401" i="5"/>
  <c r="K401" i="5"/>
  <c r="G401" i="5"/>
  <c r="I401" i="5"/>
  <c r="B401" i="5"/>
  <c r="R402" i="5"/>
  <c r="K421" i="6"/>
  <c r="I421" i="6"/>
  <c r="J421" i="6"/>
  <c r="B421" i="6"/>
  <c r="M421" i="6"/>
  <c r="H421" i="6"/>
  <c r="E421" i="6"/>
  <c r="G421" i="6"/>
  <c r="F421" i="6"/>
  <c r="D421" i="6"/>
  <c r="C421" i="6"/>
  <c r="L421" i="6"/>
  <c r="A421" i="6" s="1"/>
  <c r="R422" i="6"/>
  <c r="C467" i="7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D402" i="5" l="1"/>
  <c r="K402" i="5"/>
  <c r="G402" i="5"/>
  <c r="C402" i="5"/>
  <c r="J402" i="5"/>
  <c r="I402" i="5"/>
  <c r="E402" i="5"/>
  <c r="B402" i="5"/>
  <c r="F402" i="5"/>
  <c r="H402" i="5"/>
  <c r="R403" i="5"/>
  <c r="L422" i="6"/>
  <c r="A422" i="6" s="1"/>
  <c r="G422" i="6"/>
  <c r="H422" i="6"/>
  <c r="M422" i="6"/>
  <c r="F422" i="6"/>
  <c r="D422" i="6"/>
  <c r="K422" i="6"/>
  <c r="J422" i="6"/>
  <c r="B422" i="6"/>
  <c r="I422" i="6"/>
  <c r="C422" i="6"/>
  <c r="E422" i="6"/>
  <c r="R423" i="6"/>
  <c r="A468" i="7"/>
  <c r="C468" i="7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E403" i="5" l="1"/>
  <c r="F403" i="5"/>
  <c r="C403" i="5"/>
  <c r="H403" i="5"/>
  <c r="K403" i="5"/>
  <c r="J403" i="5"/>
  <c r="D403" i="5"/>
  <c r="B403" i="5"/>
  <c r="I403" i="5"/>
  <c r="G403" i="5"/>
  <c r="R404" i="5"/>
  <c r="J423" i="6"/>
  <c r="G423" i="6"/>
  <c r="L423" i="6"/>
  <c r="A423" i="6" s="1"/>
  <c r="D423" i="6"/>
  <c r="H423" i="6"/>
  <c r="C423" i="6"/>
  <c r="E423" i="6"/>
  <c r="F423" i="6"/>
  <c r="I423" i="6"/>
  <c r="B423" i="6"/>
  <c r="K423" i="6"/>
  <c r="M423" i="6"/>
  <c r="R424" i="6"/>
  <c r="C469" i="7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F404" i="5" l="1"/>
  <c r="C404" i="5"/>
  <c r="G404" i="5"/>
  <c r="I404" i="5"/>
  <c r="B404" i="5"/>
  <c r="D404" i="5"/>
  <c r="H404" i="5"/>
  <c r="K404" i="5"/>
  <c r="E404" i="5"/>
  <c r="J404" i="5"/>
  <c r="R405" i="5"/>
  <c r="M424" i="6"/>
  <c r="G424" i="6"/>
  <c r="B424" i="6"/>
  <c r="H424" i="6"/>
  <c r="E424" i="6"/>
  <c r="F424" i="6"/>
  <c r="K424" i="6"/>
  <c r="L424" i="6"/>
  <c r="A424" i="6" s="1"/>
  <c r="C424" i="6"/>
  <c r="J424" i="6"/>
  <c r="I424" i="6"/>
  <c r="D424" i="6"/>
  <c r="R425" i="6"/>
  <c r="A470" i="7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B405" i="5" l="1"/>
  <c r="C405" i="5"/>
  <c r="F405" i="5"/>
  <c r="D405" i="5"/>
  <c r="E405" i="5"/>
  <c r="J405" i="5"/>
  <c r="K405" i="5"/>
  <c r="I405" i="5"/>
  <c r="H405" i="5"/>
  <c r="G405" i="5"/>
  <c r="R406" i="5"/>
  <c r="B425" i="6"/>
  <c r="M425" i="6"/>
  <c r="E425" i="6"/>
  <c r="G425" i="6"/>
  <c r="D425" i="6"/>
  <c r="H425" i="6"/>
  <c r="F425" i="6"/>
  <c r="C425" i="6"/>
  <c r="J425" i="6"/>
  <c r="L425" i="6"/>
  <c r="A425" i="6" s="1"/>
  <c r="I425" i="6"/>
  <c r="K425" i="6"/>
  <c r="R426" i="6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G406" i="5" l="1"/>
  <c r="C406" i="5"/>
  <c r="J406" i="5"/>
  <c r="H406" i="5"/>
  <c r="B406" i="5"/>
  <c r="E406" i="5"/>
  <c r="D406" i="5"/>
  <c r="F406" i="5"/>
  <c r="I406" i="5"/>
  <c r="K406" i="5"/>
  <c r="R407" i="5"/>
  <c r="I426" i="6"/>
  <c r="B426" i="6"/>
  <c r="C426" i="6"/>
  <c r="D426" i="6"/>
  <c r="L426" i="6"/>
  <c r="A426" i="6" s="1"/>
  <c r="G426" i="6"/>
  <c r="E426" i="6"/>
  <c r="H426" i="6"/>
  <c r="M426" i="6"/>
  <c r="K426" i="6"/>
  <c r="J426" i="6"/>
  <c r="F426" i="6"/>
  <c r="R427" i="6"/>
  <c r="B472" i="7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C407" i="5" l="1"/>
  <c r="J407" i="5"/>
  <c r="K407" i="5"/>
  <c r="I407" i="5"/>
  <c r="E407" i="5"/>
  <c r="B407" i="5"/>
  <c r="D407" i="5"/>
  <c r="H407" i="5"/>
  <c r="G407" i="5"/>
  <c r="F407" i="5"/>
  <c r="R408" i="5"/>
  <c r="K427" i="6"/>
  <c r="B427" i="6"/>
  <c r="J427" i="6"/>
  <c r="E427" i="6"/>
  <c r="I427" i="6"/>
  <c r="G427" i="6"/>
  <c r="L427" i="6"/>
  <c r="A427" i="6" s="1"/>
  <c r="D427" i="6"/>
  <c r="M427" i="6"/>
  <c r="F427" i="6"/>
  <c r="H427" i="6"/>
  <c r="C427" i="6"/>
  <c r="R428" i="6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J408" i="5" l="1"/>
  <c r="H408" i="5"/>
  <c r="B408" i="5"/>
  <c r="F408" i="5"/>
  <c r="G408" i="5"/>
  <c r="I408" i="5"/>
  <c r="D408" i="5"/>
  <c r="K408" i="5"/>
  <c r="C408" i="5"/>
  <c r="E408" i="5"/>
  <c r="R409" i="5"/>
  <c r="C428" i="6"/>
  <c r="H428" i="6"/>
  <c r="K428" i="6"/>
  <c r="B428" i="6"/>
  <c r="I428" i="6"/>
  <c r="M428" i="6"/>
  <c r="L428" i="6"/>
  <c r="A428" i="6" s="1"/>
  <c r="E428" i="6"/>
  <c r="F428" i="6"/>
  <c r="G428" i="6"/>
  <c r="J428" i="6"/>
  <c r="D428" i="6"/>
  <c r="R429" i="6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G409" i="5" l="1"/>
  <c r="J409" i="5"/>
  <c r="H409" i="5"/>
  <c r="C409" i="5"/>
  <c r="E409" i="5"/>
  <c r="K409" i="5"/>
  <c r="F409" i="5"/>
  <c r="B409" i="5"/>
  <c r="D409" i="5"/>
  <c r="I409" i="5"/>
  <c r="R410" i="5"/>
  <c r="B429" i="6"/>
  <c r="E429" i="6"/>
  <c r="C429" i="6"/>
  <c r="I429" i="6"/>
  <c r="M429" i="6"/>
  <c r="J429" i="6"/>
  <c r="K429" i="6"/>
  <c r="L429" i="6"/>
  <c r="A429" i="6" s="1"/>
  <c r="G429" i="6"/>
  <c r="D429" i="6"/>
  <c r="H429" i="6"/>
  <c r="F429" i="6"/>
  <c r="R430" i="6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E410" i="5" l="1"/>
  <c r="B410" i="5"/>
  <c r="F410" i="5"/>
  <c r="J410" i="5"/>
  <c r="D410" i="5"/>
  <c r="K410" i="5"/>
  <c r="C410" i="5"/>
  <c r="H410" i="5"/>
  <c r="I410" i="5"/>
  <c r="G410" i="5"/>
  <c r="R411" i="5"/>
  <c r="E430" i="6"/>
  <c r="K430" i="6"/>
  <c r="J430" i="6"/>
  <c r="H430" i="6"/>
  <c r="M430" i="6"/>
  <c r="L430" i="6"/>
  <c r="A430" i="6" s="1"/>
  <c r="G430" i="6"/>
  <c r="C430" i="6"/>
  <c r="F430" i="6"/>
  <c r="I430" i="6"/>
  <c r="B430" i="6"/>
  <c r="D430" i="6"/>
  <c r="R431" i="6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G411" i="5" l="1"/>
  <c r="E411" i="5"/>
  <c r="B411" i="5"/>
  <c r="F411" i="5"/>
  <c r="I411" i="5"/>
  <c r="D411" i="5"/>
  <c r="K411" i="5"/>
  <c r="H411" i="5"/>
  <c r="C411" i="5"/>
  <c r="J411" i="5"/>
  <c r="R412" i="5"/>
  <c r="D431" i="6"/>
  <c r="J431" i="6"/>
  <c r="K431" i="6"/>
  <c r="G431" i="6"/>
  <c r="E431" i="6"/>
  <c r="F431" i="6"/>
  <c r="H431" i="6"/>
  <c r="C431" i="6"/>
  <c r="L431" i="6"/>
  <c r="A431" i="6" s="1"/>
  <c r="M431" i="6"/>
  <c r="B431" i="6"/>
  <c r="I431" i="6"/>
  <c r="R432" i="6"/>
  <c r="A477" i="7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J412" i="5" l="1"/>
  <c r="C412" i="5"/>
  <c r="F412" i="5"/>
  <c r="B412" i="5"/>
  <c r="K412" i="5"/>
  <c r="G412" i="5"/>
  <c r="D412" i="5"/>
  <c r="H412" i="5"/>
  <c r="I412" i="5"/>
  <c r="E412" i="5"/>
  <c r="R413" i="5"/>
  <c r="L432" i="6"/>
  <c r="A432" i="6" s="1"/>
  <c r="E432" i="6"/>
  <c r="J432" i="6"/>
  <c r="K432" i="6"/>
  <c r="I432" i="6"/>
  <c r="C432" i="6"/>
  <c r="F432" i="6"/>
  <c r="G432" i="6"/>
  <c r="D432" i="6"/>
  <c r="B432" i="6"/>
  <c r="H432" i="6"/>
  <c r="M432" i="6"/>
  <c r="R433" i="6"/>
  <c r="C478" i="7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J413" i="5" l="1"/>
  <c r="H413" i="5"/>
  <c r="C413" i="5"/>
  <c r="D413" i="5"/>
  <c r="K413" i="5"/>
  <c r="I413" i="5"/>
  <c r="F413" i="5"/>
  <c r="B413" i="5"/>
  <c r="E413" i="5"/>
  <c r="G413" i="5"/>
  <c r="R414" i="5"/>
  <c r="J433" i="6"/>
  <c r="H433" i="6"/>
  <c r="E433" i="6"/>
  <c r="L433" i="6"/>
  <c r="A433" i="6" s="1"/>
  <c r="I433" i="6"/>
  <c r="D433" i="6"/>
  <c r="K433" i="6"/>
  <c r="C433" i="6"/>
  <c r="M433" i="6"/>
  <c r="B433" i="6"/>
  <c r="G433" i="6"/>
  <c r="F433" i="6"/>
  <c r="R434" i="6"/>
  <c r="B479" i="7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B414" i="5" l="1"/>
  <c r="C414" i="5"/>
  <c r="H414" i="5"/>
  <c r="I414" i="5"/>
  <c r="E414" i="5"/>
  <c r="J414" i="5"/>
  <c r="F414" i="5"/>
  <c r="K414" i="5"/>
  <c r="G414" i="5"/>
  <c r="D414" i="5"/>
  <c r="R415" i="5"/>
  <c r="K434" i="6"/>
  <c r="J434" i="6"/>
  <c r="C434" i="6"/>
  <c r="G434" i="6"/>
  <c r="M434" i="6"/>
  <c r="E434" i="6"/>
  <c r="L434" i="6"/>
  <c r="A434" i="6" s="1"/>
  <c r="I434" i="6"/>
  <c r="D434" i="6"/>
  <c r="F434" i="6"/>
  <c r="H434" i="6"/>
  <c r="B434" i="6"/>
  <c r="R435" i="6"/>
  <c r="B480" i="7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I415" i="5" l="1"/>
  <c r="D415" i="5"/>
  <c r="H415" i="5"/>
  <c r="K415" i="5"/>
  <c r="B415" i="5"/>
  <c r="J415" i="5"/>
  <c r="E415" i="5"/>
  <c r="G415" i="5"/>
  <c r="C415" i="5"/>
  <c r="F415" i="5"/>
  <c r="R416" i="5"/>
  <c r="I435" i="6"/>
  <c r="F435" i="6"/>
  <c r="H435" i="6"/>
  <c r="K435" i="6"/>
  <c r="J435" i="6"/>
  <c r="B435" i="6"/>
  <c r="C435" i="6"/>
  <c r="G435" i="6"/>
  <c r="M435" i="6"/>
  <c r="E435" i="6"/>
  <c r="L435" i="6"/>
  <c r="A435" i="6" s="1"/>
  <c r="D435" i="6"/>
  <c r="R436" i="6"/>
  <c r="C481" i="7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F416" i="5" l="1"/>
  <c r="D416" i="5"/>
  <c r="K416" i="5"/>
  <c r="C416" i="5"/>
  <c r="E416" i="5"/>
  <c r="I416" i="5"/>
  <c r="H416" i="5"/>
  <c r="J416" i="5"/>
  <c r="B416" i="5"/>
  <c r="G416" i="5"/>
  <c r="R417" i="5"/>
  <c r="L436" i="6"/>
  <c r="A436" i="6" s="1"/>
  <c r="C436" i="6"/>
  <c r="I436" i="6"/>
  <c r="G436" i="6"/>
  <c r="F436" i="6"/>
  <c r="E436" i="6"/>
  <c r="M436" i="6"/>
  <c r="K436" i="6"/>
  <c r="H436" i="6"/>
  <c r="B436" i="6"/>
  <c r="J436" i="6"/>
  <c r="D436" i="6"/>
  <c r="R437" i="6"/>
  <c r="A482" i="7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G417" i="5" l="1"/>
  <c r="C417" i="5"/>
  <c r="B417" i="5"/>
  <c r="J417" i="5"/>
  <c r="H417" i="5"/>
  <c r="I417" i="5"/>
  <c r="K417" i="5"/>
  <c r="F417" i="5"/>
  <c r="D417" i="5"/>
  <c r="E417" i="5"/>
  <c r="R418" i="5"/>
  <c r="L437" i="6"/>
  <c r="A437" i="6" s="1"/>
  <c r="G437" i="6"/>
  <c r="F437" i="6"/>
  <c r="J437" i="6"/>
  <c r="D437" i="6"/>
  <c r="M437" i="6"/>
  <c r="I437" i="6"/>
  <c r="B437" i="6"/>
  <c r="K437" i="6"/>
  <c r="E437" i="6"/>
  <c r="C437" i="6"/>
  <c r="H437" i="6"/>
  <c r="R438" i="6"/>
  <c r="A483" i="7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J418" i="5" l="1"/>
  <c r="F418" i="5"/>
  <c r="H418" i="5"/>
  <c r="C418" i="5"/>
  <c r="G418" i="5"/>
  <c r="E418" i="5"/>
  <c r="B418" i="5"/>
  <c r="K418" i="5"/>
  <c r="D418" i="5"/>
  <c r="I418" i="5"/>
  <c r="R419" i="5"/>
  <c r="F438" i="6"/>
  <c r="I438" i="6"/>
  <c r="G438" i="6"/>
  <c r="L438" i="6"/>
  <c r="A438" i="6" s="1"/>
  <c r="C438" i="6"/>
  <c r="D438" i="6"/>
  <c r="M438" i="6"/>
  <c r="K438" i="6"/>
  <c r="H438" i="6"/>
  <c r="E438" i="6"/>
  <c r="B438" i="6"/>
  <c r="J438" i="6"/>
  <c r="R439" i="6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I419" i="5" l="1"/>
  <c r="H419" i="5"/>
  <c r="F419" i="5"/>
  <c r="B419" i="5"/>
  <c r="J419" i="5"/>
  <c r="G419" i="5"/>
  <c r="D419" i="5"/>
  <c r="E419" i="5"/>
  <c r="C419" i="5"/>
  <c r="K419" i="5"/>
  <c r="R420" i="5"/>
  <c r="G439" i="6"/>
  <c r="D439" i="6"/>
  <c r="H439" i="6"/>
  <c r="C439" i="6"/>
  <c r="F439" i="6"/>
  <c r="M439" i="6"/>
  <c r="K439" i="6"/>
  <c r="E439" i="6"/>
  <c r="B439" i="6"/>
  <c r="J439" i="6"/>
  <c r="I439" i="6"/>
  <c r="L439" i="6"/>
  <c r="A439" i="6" s="1"/>
  <c r="R440" i="6"/>
  <c r="C485" i="7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K420" i="5" l="1"/>
  <c r="H420" i="5"/>
  <c r="F420" i="5"/>
  <c r="I420" i="5"/>
  <c r="B420" i="5"/>
  <c r="J420" i="5"/>
  <c r="G420" i="5"/>
  <c r="D420" i="5"/>
  <c r="E420" i="5"/>
  <c r="C420" i="5"/>
  <c r="R421" i="5"/>
  <c r="D440" i="6"/>
  <c r="G440" i="6"/>
  <c r="F440" i="6"/>
  <c r="J440" i="6"/>
  <c r="B440" i="6"/>
  <c r="C440" i="6"/>
  <c r="K440" i="6"/>
  <c r="I440" i="6"/>
  <c r="H440" i="6"/>
  <c r="L440" i="6"/>
  <c r="A440" i="6" s="1"/>
  <c r="M440" i="6"/>
  <c r="E440" i="6"/>
  <c r="R441" i="6"/>
  <c r="C486" i="7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E421" i="5" l="1"/>
  <c r="B421" i="5"/>
  <c r="I421" i="5"/>
  <c r="D421" i="5"/>
  <c r="G421" i="5"/>
  <c r="C421" i="5"/>
  <c r="H421" i="5"/>
  <c r="K421" i="5"/>
  <c r="F421" i="5"/>
  <c r="J421" i="5"/>
  <c r="R422" i="5"/>
  <c r="M441" i="6"/>
  <c r="C441" i="6"/>
  <c r="L441" i="6"/>
  <c r="A441" i="6" s="1"/>
  <c r="I441" i="6"/>
  <c r="K441" i="6"/>
  <c r="H441" i="6"/>
  <c r="E441" i="6"/>
  <c r="G441" i="6"/>
  <c r="B441" i="6"/>
  <c r="J441" i="6"/>
  <c r="F441" i="6"/>
  <c r="D441" i="6"/>
  <c r="R442" i="6"/>
  <c r="B487" i="7"/>
  <c r="C487" i="7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C422" i="5" l="1"/>
  <c r="G422" i="5"/>
  <c r="K422" i="5"/>
  <c r="F422" i="5"/>
  <c r="I422" i="5"/>
  <c r="D422" i="5"/>
  <c r="B422" i="5"/>
  <c r="J422" i="5"/>
  <c r="H422" i="5"/>
  <c r="E422" i="5"/>
  <c r="R423" i="5"/>
  <c r="G442" i="6"/>
  <c r="D442" i="6"/>
  <c r="E442" i="6"/>
  <c r="J442" i="6"/>
  <c r="H442" i="6"/>
  <c r="K442" i="6"/>
  <c r="C442" i="6"/>
  <c r="F442" i="6"/>
  <c r="I442" i="6"/>
  <c r="L442" i="6"/>
  <c r="A442" i="6" s="1"/>
  <c r="M442" i="6"/>
  <c r="B442" i="6"/>
  <c r="R443" i="6"/>
  <c r="C488" i="7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I423" i="5" l="1"/>
  <c r="H423" i="5"/>
  <c r="C423" i="5"/>
  <c r="B423" i="5"/>
  <c r="G423" i="5"/>
  <c r="E423" i="5"/>
  <c r="K423" i="5"/>
  <c r="J423" i="5"/>
  <c r="F423" i="5"/>
  <c r="D423" i="5"/>
  <c r="R424" i="5"/>
  <c r="C443" i="6"/>
  <c r="K443" i="6"/>
  <c r="J443" i="6"/>
  <c r="B443" i="6"/>
  <c r="D443" i="6"/>
  <c r="E443" i="6"/>
  <c r="I443" i="6"/>
  <c r="M443" i="6"/>
  <c r="F443" i="6"/>
  <c r="H443" i="6"/>
  <c r="L443" i="6"/>
  <c r="A443" i="6" s="1"/>
  <c r="G443" i="6"/>
  <c r="R444" i="6"/>
  <c r="A489" i="7"/>
  <c r="C489" i="7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K424" i="5" l="1"/>
  <c r="G424" i="5"/>
  <c r="H424" i="5"/>
  <c r="I424" i="5"/>
  <c r="E424" i="5"/>
  <c r="D424" i="5"/>
  <c r="C424" i="5"/>
  <c r="F424" i="5"/>
  <c r="J424" i="5"/>
  <c r="B424" i="5"/>
  <c r="R425" i="5"/>
  <c r="I444" i="6"/>
  <c r="G444" i="6"/>
  <c r="L444" i="6"/>
  <c r="A444" i="6" s="1"/>
  <c r="K444" i="6"/>
  <c r="H444" i="6"/>
  <c r="F444" i="6"/>
  <c r="D444" i="6"/>
  <c r="B444" i="6"/>
  <c r="J444" i="6"/>
  <c r="M444" i="6"/>
  <c r="C444" i="6"/>
  <c r="E444" i="6"/>
  <c r="R445" i="6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I425" i="5" l="1"/>
  <c r="E425" i="5"/>
  <c r="K425" i="5"/>
  <c r="J425" i="5"/>
  <c r="C425" i="5"/>
  <c r="D425" i="5"/>
  <c r="G425" i="5"/>
  <c r="F425" i="5"/>
  <c r="H425" i="5"/>
  <c r="B425" i="5"/>
  <c r="R426" i="5"/>
  <c r="B445" i="6"/>
  <c r="K445" i="6"/>
  <c r="G445" i="6"/>
  <c r="M445" i="6"/>
  <c r="L445" i="6"/>
  <c r="A445" i="6" s="1"/>
  <c r="D445" i="6"/>
  <c r="I445" i="6"/>
  <c r="C445" i="6"/>
  <c r="J445" i="6"/>
  <c r="E445" i="6"/>
  <c r="F445" i="6"/>
  <c r="H445" i="6"/>
  <c r="R446" i="6"/>
  <c r="C491" i="7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J426" i="5" l="1"/>
  <c r="F426" i="5"/>
  <c r="B426" i="5"/>
  <c r="C426" i="5"/>
  <c r="D426" i="5"/>
  <c r="I426" i="5"/>
  <c r="K426" i="5"/>
  <c r="H426" i="5"/>
  <c r="G426" i="5"/>
  <c r="E426" i="5"/>
  <c r="R427" i="5"/>
  <c r="C446" i="6"/>
  <c r="M446" i="6"/>
  <c r="D446" i="6"/>
  <c r="B446" i="6"/>
  <c r="I446" i="6"/>
  <c r="E446" i="6"/>
  <c r="G446" i="6"/>
  <c r="F446" i="6"/>
  <c r="H446" i="6"/>
  <c r="K446" i="6"/>
  <c r="L446" i="6"/>
  <c r="J446" i="6"/>
  <c r="R447" i="6"/>
  <c r="A492" i="7"/>
  <c r="C492" i="7"/>
  <c r="B492" i="7"/>
  <c r="Q493" i="7"/>
  <c r="R493" i="7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A446" i="6" l="1"/>
  <c r="F427" i="5"/>
  <c r="J427" i="5"/>
  <c r="B427" i="5"/>
  <c r="D427" i="5"/>
  <c r="I427" i="5"/>
  <c r="E427" i="5"/>
  <c r="C427" i="5"/>
  <c r="G427" i="5"/>
  <c r="H427" i="5"/>
  <c r="K427" i="5"/>
  <c r="R428" i="5"/>
  <c r="B447" i="6"/>
  <c r="M447" i="6"/>
  <c r="G447" i="6"/>
  <c r="L447" i="6"/>
  <c r="A447" i="6" s="1"/>
  <c r="F447" i="6"/>
  <c r="E447" i="6"/>
  <c r="D447" i="6"/>
  <c r="C447" i="6"/>
  <c r="K447" i="6"/>
  <c r="H447" i="6"/>
  <c r="J447" i="6"/>
  <c r="I447" i="6"/>
  <c r="R448" i="6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28" i="5" l="1"/>
  <c r="K428" i="5"/>
  <c r="D428" i="5"/>
  <c r="F428" i="5"/>
  <c r="C428" i="5"/>
  <c r="H428" i="5"/>
  <c r="E428" i="5"/>
  <c r="G428" i="5"/>
  <c r="J428" i="5"/>
  <c r="I428" i="5"/>
  <c r="R429" i="5"/>
  <c r="F448" i="6"/>
  <c r="M448" i="6"/>
  <c r="G448" i="6"/>
  <c r="I448" i="6"/>
  <c r="E448" i="6"/>
  <c r="J448" i="6"/>
  <c r="L448" i="6"/>
  <c r="D448" i="6"/>
  <c r="B448" i="6"/>
  <c r="C448" i="6"/>
  <c r="K448" i="6"/>
  <c r="H448" i="6"/>
  <c r="R449" i="6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A448" i="6" l="1"/>
  <c r="E429" i="5"/>
  <c r="I429" i="5"/>
  <c r="G429" i="5"/>
  <c r="J429" i="5"/>
  <c r="F429" i="5"/>
  <c r="C429" i="5"/>
  <c r="K429" i="5"/>
  <c r="D429" i="5"/>
  <c r="B429" i="5"/>
  <c r="H429" i="5"/>
  <c r="R430" i="5"/>
  <c r="C449" i="6"/>
  <c r="H449" i="6"/>
  <c r="J449" i="6"/>
  <c r="M449" i="6"/>
  <c r="I449" i="6"/>
  <c r="B449" i="6"/>
  <c r="D449" i="6"/>
  <c r="K449" i="6"/>
  <c r="E449" i="6"/>
  <c r="F449" i="6"/>
  <c r="G449" i="6"/>
  <c r="L449" i="6"/>
  <c r="A449" i="6" s="1"/>
  <c r="R450" i="6"/>
  <c r="C495" i="7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K430" i="5" l="1"/>
  <c r="B430" i="5"/>
  <c r="G430" i="5"/>
  <c r="D430" i="5"/>
  <c r="E430" i="5"/>
  <c r="H430" i="5"/>
  <c r="F430" i="5"/>
  <c r="I430" i="5"/>
  <c r="J430" i="5"/>
  <c r="C430" i="5"/>
  <c r="R431" i="5"/>
  <c r="K450" i="6"/>
  <c r="I450" i="6"/>
  <c r="G450" i="6"/>
  <c r="J450" i="6"/>
  <c r="C450" i="6"/>
  <c r="L450" i="6"/>
  <c r="H450" i="6"/>
  <c r="B450" i="6"/>
  <c r="E450" i="6"/>
  <c r="F450" i="6"/>
  <c r="M450" i="6"/>
  <c r="D450" i="6"/>
  <c r="R451" i="6"/>
  <c r="B496" i="7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A450" i="6" l="1"/>
  <c r="J431" i="5"/>
  <c r="D431" i="5"/>
  <c r="F431" i="5"/>
  <c r="I431" i="5"/>
  <c r="K431" i="5"/>
  <c r="H431" i="5"/>
  <c r="G431" i="5"/>
  <c r="B431" i="5"/>
  <c r="C431" i="5"/>
  <c r="E431" i="5"/>
  <c r="R432" i="5"/>
  <c r="H451" i="6"/>
  <c r="B451" i="6"/>
  <c r="I451" i="6"/>
  <c r="F451" i="6"/>
  <c r="G451" i="6"/>
  <c r="E451" i="6"/>
  <c r="K451" i="6"/>
  <c r="D451" i="6"/>
  <c r="J451" i="6"/>
  <c r="M451" i="6"/>
  <c r="C451" i="6"/>
  <c r="L451" i="6"/>
  <c r="A451" i="6" s="1"/>
  <c r="R452" i="6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F432" i="5" l="1"/>
  <c r="D432" i="5"/>
  <c r="J432" i="5"/>
  <c r="I432" i="5"/>
  <c r="E432" i="5"/>
  <c r="K432" i="5"/>
  <c r="H432" i="5"/>
  <c r="G432" i="5"/>
  <c r="C432" i="5"/>
  <c r="B432" i="5"/>
  <c r="R433" i="5"/>
  <c r="F452" i="6"/>
  <c r="L452" i="6"/>
  <c r="G452" i="6"/>
  <c r="C452" i="6"/>
  <c r="B452" i="6"/>
  <c r="M452" i="6"/>
  <c r="I452" i="6"/>
  <c r="K452" i="6"/>
  <c r="H452" i="6"/>
  <c r="E452" i="6"/>
  <c r="D452" i="6"/>
  <c r="J452" i="6"/>
  <c r="R453" i="6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A452" i="6" l="1"/>
  <c r="G433" i="5"/>
  <c r="I433" i="5"/>
  <c r="C433" i="5"/>
  <c r="K433" i="5"/>
  <c r="F433" i="5"/>
  <c r="E433" i="5"/>
  <c r="H433" i="5"/>
  <c r="D433" i="5"/>
  <c r="J433" i="5"/>
  <c r="B433" i="5"/>
  <c r="R434" i="5"/>
  <c r="F453" i="6"/>
  <c r="K453" i="6"/>
  <c r="G453" i="6"/>
  <c r="L453" i="6"/>
  <c r="A453" i="6" s="1"/>
  <c r="B453" i="6"/>
  <c r="H453" i="6"/>
  <c r="I453" i="6"/>
  <c r="E453" i="6"/>
  <c r="M453" i="6"/>
  <c r="C453" i="6"/>
  <c r="D453" i="6"/>
  <c r="J453" i="6"/>
  <c r="R454" i="6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E434" i="5" l="1"/>
  <c r="K434" i="5"/>
  <c r="I434" i="5"/>
  <c r="G434" i="5"/>
  <c r="B434" i="5"/>
  <c r="J434" i="5"/>
  <c r="C434" i="5"/>
  <c r="H434" i="5"/>
  <c r="F434" i="5"/>
  <c r="D434" i="5"/>
  <c r="R435" i="5"/>
  <c r="G454" i="6"/>
  <c r="F454" i="6"/>
  <c r="C454" i="6"/>
  <c r="E454" i="6"/>
  <c r="H454" i="6"/>
  <c r="I454" i="6"/>
  <c r="L454" i="6"/>
  <c r="A454" i="6" s="1"/>
  <c r="M454" i="6"/>
  <c r="D454" i="6"/>
  <c r="B454" i="6"/>
  <c r="J454" i="6"/>
  <c r="K454" i="6"/>
  <c r="R455" i="6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B435" i="5" l="1"/>
  <c r="G435" i="5"/>
  <c r="C435" i="5"/>
  <c r="D435" i="5"/>
  <c r="E435" i="5"/>
  <c r="J435" i="5"/>
  <c r="K435" i="5"/>
  <c r="H435" i="5"/>
  <c r="I435" i="5"/>
  <c r="F435" i="5"/>
  <c r="R436" i="5"/>
  <c r="J455" i="6"/>
  <c r="D455" i="6"/>
  <c r="E455" i="6"/>
  <c r="F455" i="6"/>
  <c r="B455" i="6"/>
  <c r="K455" i="6"/>
  <c r="G455" i="6"/>
  <c r="M455" i="6"/>
  <c r="H455" i="6"/>
  <c r="L455" i="6"/>
  <c r="A455" i="6" s="1"/>
  <c r="I455" i="6"/>
  <c r="C455" i="6"/>
  <c r="R456" i="6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E436" i="5" l="1"/>
  <c r="K436" i="5"/>
  <c r="J436" i="5"/>
  <c r="G436" i="5"/>
  <c r="I436" i="5"/>
  <c r="C436" i="5"/>
  <c r="D436" i="5"/>
  <c r="F436" i="5"/>
  <c r="B436" i="5"/>
  <c r="H436" i="5"/>
  <c r="R437" i="5"/>
  <c r="I456" i="6"/>
  <c r="F456" i="6"/>
  <c r="G456" i="6"/>
  <c r="H456" i="6"/>
  <c r="C456" i="6"/>
  <c r="E456" i="6"/>
  <c r="M456" i="6"/>
  <c r="L456" i="6"/>
  <c r="A456" i="6" s="1"/>
  <c r="D456" i="6"/>
  <c r="J456" i="6"/>
  <c r="B456" i="6"/>
  <c r="K456" i="6"/>
  <c r="R457" i="6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C437" i="5" l="1"/>
  <c r="K437" i="5"/>
  <c r="I437" i="5"/>
  <c r="H437" i="5"/>
  <c r="J437" i="5"/>
  <c r="G437" i="5"/>
  <c r="B437" i="5"/>
  <c r="F437" i="5"/>
  <c r="E437" i="5"/>
  <c r="D437" i="5"/>
  <c r="R438" i="5"/>
  <c r="H457" i="6"/>
  <c r="D457" i="6"/>
  <c r="G457" i="6"/>
  <c r="J457" i="6"/>
  <c r="K457" i="6"/>
  <c r="M457" i="6"/>
  <c r="L457" i="6"/>
  <c r="A457" i="6" s="1"/>
  <c r="B457" i="6"/>
  <c r="E457" i="6"/>
  <c r="C457" i="6"/>
  <c r="F457" i="6"/>
  <c r="I457" i="6"/>
  <c r="R458" i="6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F438" i="5" l="1"/>
  <c r="B438" i="5"/>
  <c r="C438" i="5"/>
  <c r="G438" i="5"/>
  <c r="K438" i="5"/>
  <c r="I438" i="5"/>
  <c r="H438" i="5"/>
  <c r="E438" i="5"/>
  <c r="J438" i="5"/>
  <c r="D438" i="5"/>
  <c r="R439" i="5"/>
  <c r="J458" i="6"/>
  <c r="M458" i="6"/>
  <c r="I458" i="6"/>
  <c r="C458" i="6"/>
  <c r="H458" i="6"/>
  <c r="G458" i="6"/>
  <c r="B458" i="6"/>
  <c r="E458" i="6"/>
  <c r="F458" i="6"/>
  <c r="L458" i="6"/>
  <c r="A458" i="6" s="1"/>
  <c r="D458" i="6"/>
  <c r="K458" i="6"/>
  <c r="R459" i="6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39" i="5" l="1"/>
  <c r="K439" i="5"/>
  <c r="J439" i="5"/>
  <c r="B439" i="5"/>
  <c r="F439" i="5"/>
  <c r="H439" i="5"/>
  <c r="I439" i="5"/>
  <c r="G439" i="5"/>
  <c r="E439" i="5"/>
  <c r="D439" i="5"/>
  <c r="R440" i="5"/>
  <c r="J459" i="6"/>
  <c r="L459" i="6"/>
  <c r="A459" i="6" s="1"/>
  <c r="I459" i="6"/>
  <c r="K459" i="6"/>
  <c r="D459" i="6"/>
  <c r="B459" i="6"/>
  <c r="H459" i="6"/>
  <c r="E459" i="6"/>
  <c r="F459" i="6"/>
  <c r="M459" i="6"/>
  <c r="G459" i="6"/>
  <c r="C459" i="6"/>
  <c r="R460" i="6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C440" i="5" l="1"/>
  <c r="G440" i="5"/>
  <c r="J440" i="5"/>
  <c r="I440" i="5"/>
  <c r="F440" i="5"/>
  <c r="K440" i="5"/>
  <c r="E440" i="5"/>
  <c r="B440" i="5"/>
  <c r="H440" i="5"/>
  <c r="D440" i="5"/>
  <c r="R441" i="5"/>
  <c r="I460" i="6"/>
  <c r="G460" i="6"/>
  <c r="K460" i="6"/>
  <c r="E460" i="6"/>
  <c r="J460" i="6"/>
  <c r="F460" i="6"/>
  <c r="D460" i="6"/>
  <c r="L460" i="6"/>
  <c r="A460" i="6" s="1"/>
  <c r="B460" i="6"/>
  <c r="C460" i="6"/>
  <c r="M460" i="6"/>
  <c r="H460" i="6"/>
  <c r="R461" i="6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41" i="5" l="1"/>
  <c r="E441" i="5"/>
  <c r="J441" i="5"/>
  <c r="C441" i="5"/>
  <c r="K441" i="5"/>
  <c r="I441" i="5"/>
  <c r="F441" i="5"/>
  <c r="H441" i="5"/>
  <c r="B441" i="5"/>
  <c r="G441" i="5"/>
  <c r="R442" i="5"/>
  <c r="F461" i="6"/>
  <c r="B461" i="6"/>
  <c r="L461" i="6"/>
  <c r="A461" i="6" s="1"/>
  <c r="M461" i="6"/>
  <c r="K461" i="6"/>
  <c r="I461" i="6"/>
  <c r="H461" i="6"/>
  <c r="G461" i="6"/>
  <c r="D461" i="6"/>
  <c r="C461" i="6"/>
  <c r="E461" i="6"/>
  <c r="J461" i="6"/>
  <c r="R462" i="6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E442" i="5" l="1"/>
  <c r="D442" i="5"/>
  <c r="K442" i="5"/>
  <c r="H442" i="5"/>
  <c r="C442" i="5"/>
  <c r="J442" i="5"/>
  <c r="B442" i="5"/>
  <c r="G442" i="5"/>
  <c r="I442" i="5"/>
  <c r="F442" i="5"/>
  <c r="R443" i="5"/>
  <c r="L462" i="6"/>
  <c r="A462" i="6" s="1"/>
  <c r="B462" i="6"/>
  <c r="C462" i="6"/>
  <c r="E462" i="6"/>
  <c r="G462" i="6"/>
  <c r="D462" i="6"/>
  <c r="M462" i="6"/>
  <c r="I462" i="6"/>
  <c r="H462" i="6"/>
  <c r="K462" i="6"/>
  <c r="J462" i="6"/>
  <c r="F462" i="6"/>
  <c r="R463" i="6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K443" i="5" l="1"/>
  <c r="H443" i="5"/>
  <c r="F443" i="5"/>
  <c r="E443" i="5"/>
  <c r="G443" i="5"/>
  <c r="J443" i="5"/>
  <c r="D443" i="5"/>
  <c r="C443" i="5"/>
  <c r="I443" i="5"/>
  <c r="B443" i="5"/>
  <c r="R444" i="5"/>
  <c r="F463" i="6"/>
  <c r="H463" i="6"/>
  <c r="E463" i="6"/>
  <c r="I463" i="6"/>
  <c r="B463" i="6"/>
  <c r="C463" i="6"/>
  <c r="D463" i="6"/>
  <c r="G463" i="6"/>
  <c r="J463" i="6"/>
  <c r="L463" i="6"/>
  <c r="A463" i="6" s="1"/>
  <c r="K463" i="6"/>
  <c r="M463" i="6"/>
  <c r="R464" i="6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I444" i="5" l="1"/>
  <c r="D444" i="5"/>
  <c r="F444" i="5"/>
  <c r="C444" i="5"/>
  <c r="G444" i="5"/>
  <c r="H444" i="5"/>
  <c r="E444" i="5"/>
  <c r="K444" i="5"/>
  <c r="B444" i="5"/>
  <c r="J444" i="5"/>
  <c r="R445" i="5"/>
  <c r="D464" i="6"/>
  <c r="K464" i="6"/>
  <c r="L464" i="6"/>
  <c r="A464" i="6" s="1"/>
  <c r="F464" i="6"/>
  <c r="C464" i="6"/>
  <c r="G464" i="6"/>
  <c r="B464" i="6"/>
  <c r="H464" i="6"/>
  <c r="E464" i="6"/>
  <c r="I464" i="6"/>
  <c r="M464" i="6"/>
  <c r="J464" i="6"/>
  <c r="R465" i="6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I445" i="5" l="1"/>
  <c r="G445" i="5"/>
  <c r="E445" i="5"/>
  <c r="D445" i="5"/>
  <c r="H445" i="5"/>
  <c r="C445" i="5"/>
  <c r="F445" i="5"/>
  <c r="B445" i="5"/>
  <c r="J445" i="5"/>
  <c r="K445" i="5"/>
  <c r="R446" i="5"/>
  <c r="I465" i="6"/>
  <c r="E465" i="6"/>
  <c r="L465" i="6"/>
  <c r="A465" i="6" s="1"/>
  <c r="D465" i="6"/>
  <c r="J465" i="6"/>
  <c r="C465" i="6"/>
  <c r="M465" i="6"/>
  <c r="B465" i="6"/>
  <c r="H465" i="6"/>
  <c r="G465" i="6"/>
  <c r="K465" i="6"/>
  <c r="F465" i="6"/>
  <c r="R466" i="6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D446" i="5" l="1"/>
  <c r="G446" i="5"/>
  <c r="I446" i="5"/>
  <c r="B446" i="5"/>
  <c r="E446" i="5"/>
  <c r="H446" i="5"/>
  <c r="F446" i="5"/>
  <c r="C446" i="5"/>
  <c r="J446" i="5"/>
  <c r="K446" i="5"/>
  <c r="R447" i="5"/>
  <c r="D466" i="6"/>
  <c r="L466" i="6"/>
  <c r="A466" i="6" s="1"/>
  <c r="E466" i="6"/>
  <c r="I466" i="6"/>
  <c r="F466" i="6"/>
  <c r="K466" i="6"/>
  <c r="J466" i="6"/>
  <c r="B466" i="6"/>
  <c r="C466" i="6"/>
  <c r="G466" i="6"/>
  <c r="H466" i="6"/>
  <c r="M466" i="6"/>
  <c r="R467" i="6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K447" i="5" l="1"/>
  <c r="H447" i="5"/>
  <c r="B447" i="5"/>
  <c r="D447" i="5"/>
  <c r="E447" i="5"/>
  <c r="C447" i="5"/>
  <c r="J447" i="5"/>
  <c r="G447" i="5"/>
  <c r="I447" i="5"/>
  <c r="F447" i="5"/>
  <c r="R448" i="5"/>
  <c r="M467" i="6"/>
  <c r="J467" i="6"/>
  <c r="C467" i="6"/>
  <c r="I467" i="6"/>
  <c r="K467" i="6"/>
  <c r="H467" i="6"/>
  <c r="E467" i="6"/>
  <c r="G467" i="6"/>
  <c r="D467" i="6"/>
  <c r="L467" i="6"/>
  <c r="A467" i="6" s="1"/>
  <c r="F467" i="6"/>
  <c r="B467" i="6"/>
  <c r="R468" i="6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G448" i="5" l="1"/>
  <c r="B448" i="5"/>
  <c r="C448" i="5"/>
  <c r="H448" i="5"/>
  <c r="E448" i="5"/>
  <c r="D448" i="5"/>
  <c r="F448" i="5"/>
  <c r="J448" i="5"/>
  <c r="K448" i="5"/>
  <c r="I448" i="5"/>
  <c r="R449" i="5"/>
  <c r="K468" i="6"/>
  <c r="J468" i="6"/>
  <c r="F468" i="6"/>
  <c r="G468" i="6"/>
  <c r="E468" i="6"/>
  <c r="C468" i="6"/>
  <c r="D468" i="6"/>
  <c r="H468" i="6"/>
  <c r="B468" i="6"/>
  <c r="L468" i="6"/>
  <c r="A468" i="6" s="1"/>
  <c r="I468" i="6"/>
  <c r="M468" i="6"/>
  <c r="R469" i="6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B449" i="5" l="1"/>
  <c r="D449" i="5"/>
  <c r="F449" i="5"/>
  <c r="J449" i="5"/>
  <c r="K449" i="5"/>
  <c r="H449" i="5"/>
  <c r="C449" i="5"/>
  <c r="E449" i="5"/>
  <c r="I449" i="5"/>
  <c r="G449" i="5"/>
  <c r="R450" i="5"/>
  <c r="D469" i="6"/>
  <c r="H469" i="6"/>
  <c r="E469" i="6"/>
  <c r="B469" i="6"/>
  <c r="K469" i="6"/>
  <c r="M469" i="6"/>
  <c r="F469" i="6"/>
  <c r="G469" i="6"/>
  <c r="J469" i="6"/>
  <c r="I469" i="6"/>
  <c r="C469" i="6"/>
  <c r="L469" i="6"/>
  <c r="A469" i="6" s="1"/>
  <c r="R470" i="6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I450" i="5" l="1"/>
  <c r="H450" i="5"/>
  <c r="G450" i="5"/>
  <c r="K450" i="5"/>
  <c r="D450" i="5"/>
  <c r="E450" i="5"/>
  <c r="C450" i="5"/>
  <c r="F450" i="5"/>
  <c r="B450" i="5"/>
  <c r="J450" i="5"/>
  <c r="R451" i="5"/>
  <c r="E470" i="6"/>
  <c r="M470" i="6"/>
  <c r="L470" i="6"/>
  <c r="A470" i="6" s="1"/>
  <c r="H470" i="6"/>
  <c r="D470" i="6"/>
  <c r="I470" i="6"/>
  <c r="B470" i="6"/>
  <c r="F470" i="6"/>
  <c r="J470" i="6"/>
  <c r="K470" i="6"/>
  <c r="G470" i="6"/>
  <c r="C470" i="6"/>
  <c r="R471" i="6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C451" i="5" l="1"/>
  <c r="E451" i="5"/>
  <c r="J451" i="5"/>
  <c r="G451" i="5"/>
  <c r="D451" i="5"/>
  <c r="F451" i="5"/>
  <c r="K451" i="5"/>
  <c r="B451" i="5"/>
  <c r="I451" i="5"/>
  <c r="H451" i="5"/>
  <c r="R452" i="5"/>
  <c r="E471" i="6"/>
  <c r="K471" i="6"/>
  <c r="B471" i="6"/>
  <c r="D471" i="6"/>
  <c r="G471" i="6"/>
  <c r="C471" i="6"/>
  <c r="F471" i="6"/>
  <c r="H471" i="6"/>
  <c r="M471" i="6"/>
  <c r="I471" i="6"/>
  <c r="L471" i="6"/>
  <c r="A471" i="6" s="1"/>
  <c r="J471" i="6"/>
  <c r="R472" i="6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D452" i="5" l="1"/>
  <c r="B452" i="5"/>
  <c r="H452" i="5"/>
  <c r="F452" i="5"/>
  <c r="K452" i="5"/>
  <c r="I452" i="5"/>
  <c r="J452" i="5"/>
  <c r="G452" i="5"/>
  <c r="C452" i="5"/>
  <c r="E452" i="5"/>
  <c r="R453" i="5"/>
  <c r="C472" i="6"/>
  <c r="L472" i="6"/>
  <c r="A472" i="6" s="1"/>
  <c r="M472" i="6"/>
  <c r="H472" i="6"/>
  <c r="K472" i="6"/>
  <c r="E472" i="6"/>
  <c r="B472" i="6"/>
  <c r="F472" i="6"/>
  <c r="G472" i="6"/>
  <c r="J472" i="6"/>
  <c r="I472" i="6"/>
  <c r="D472" i="6"/>
  <c r="R473" i="6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G453" i="5" l="1"/>
  <c r="C453" i="5"/>
  <c r="K453" i="5"/>
  <c r="I453" i="5"/>
  <c r="J453" i="5"/>
  <c r="F453" i="5"/>
  <c r="H453" i="5"/>
  <c r="D453" i="5"/>
  <c r="E453" i="5"/>
  <c r="B453" i="5"/>
  <c r="R454" i="5"/>
  <c r="D473" i="6"/>
  <c r="L473" i="6"/>
  <c r="A473" i="6" s="1"/>
  <c r="M473" i="6"/>
  <c r="F473" i="6"/>
  <c r="G473" i="6"/>
  <c r="C473" i="6"/>
  <c r="I473" i="6"/>
  <c r="J473" i="6"/>
  <c r="H473" i="6"/>
  <c r="K473" i="6"/>
  <c r="E473" i="6"/>
  <c r="B473" i="6"/>
  <c r="R474" i="6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H454" i="5" l="1"/>
  <c r="D454" i="5"/>
  <c r="B454" i="5"/>
  <c r="G454" i="5"/>
  <c r="J454" i="5"/>
  <c r="I454" i="5"/>
  <c r="C454" i="5"/>
  <c r="E454" i="5"/>
  <c r="F454" i="5"/>
  <c r="K454" i="5"/>
  <c r="R455" i="5"/>
  <c r="K474" i="6"/>
  <c r="G474" i="6"/>
  <c r="D474" i="6"/>
  <c r="E474" i="6"/>
  <c r="F474" i="6"/>
  <c r="H474" i="6"/>
  <c r="J474" i="6"/>
  <c r="I474" i="6"/>
  <c r="L474" i="6"/>
  <c r="B474" i="6"/>
  <c r="C474" i="6"/>
  <c r="M474" i="6"/>
  <c r="R475" i="6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74" i="6" l="1"/>
  <c r="E455" i="5"/>
  <c r="D455" i="5"/>
  <c r="C455" i="5"/>
  <c r="B455" i="5"/>
  <c r="G455" i="5"/>
  <c r="H455" i="5"/>
  <c r="J455" i="5"/>
  <c r="F455" i="5"/>
  <c r="K455" i="5"/>
  <c r="I455" i="5"/>
  <c r="R456" i="5"/>
  <c r="E475" i="6"/>
  <c r="K475" i="6"/>
  <c r="D475" i="6"/>
  <c r="M475" i="6"/>
  <c r="I475" i="6"/>
  <c r="F475" i="6"/>
  <c r="H475" i="6"/>
  <c r="L475" i="6"/>
  <c r="A475" i="6" s="1"/>
  <c r="B475" i="6"/>
  <c r="C475" i="6"/>
  <c r="J475" i="6"/>
  <c r="G475" i="6"/>
  <c r="R476" i="6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F456" i="5" l="1"/>
  <c r="H456" i="5"/>
  <c r="J456" i="5"/>
  <c r="E456" i="5"/>
  <c r="K456" i="5"/>
  <c r="B456" i="5"/>
  <c r="D456" i="5"/>
  <c r="I456" i="5"/>
  <c r="G456" i="5"/>
  <c r="C456" i="5"/>
  <c r="R457" i="5"/>
  <c r="E476" i="6"/>
  <c r="L476" i="6"/>
  <c r="D476" i="6"/>
  <c r="B476" i="6"/>
  <c r="G476" i="6"/>
  <c r="J476" i="6"/>
  <c r="I476" i="6"/>
  <c r="H476" i="6"/>
  <c r="M476" i="6"/>
  <c r="K476" i="6"/>
  <c r="C476" i="6"/>
  <c r="F476" i="6"/>
  <c r="R477" i="6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A476" i="6" l="1"/>
  <c r="H457" i="5"/>
  <c r="G457" i="5"/>
  <c r="B457" i="5"/>
  <c r="I457" i="5"/>
  <c r="J457" i="5"/>
  <c r="E457" i="5"/>
  <c r="D457" i="5"/>
  <c r="C457" i="5"/>
  <c r="F457" i="5"/>
  <c r="K457" i="5"/>
  <c r="R458" i="5"/>
  <c r="K477" i="6"/>
  <c r="H477" i="6"/>
  <c r="J477" i="6"/>
  <c r="B477" i="6"/>
  <c r="G477" i="6"/>
  <c r="F477" i="6"/>
  <c r="E477" i="6"/>
  <c r="M477" i="6"/>
  <c r="L477" i="6"/>
  <c r="A477" i="6" s="1"/>
  <c r="C477" i="6"/>
  <c r="I477" i="6"/>
  <c r="D477" i="6"/>
  <c r="R478" i="6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K458" i="5" l="1"/>
  <c r="I458" i="5"/>
  <c r="C458" i="5"/>
  <c r="G458" i="5"/>
  <c r="B458" i="5"/>
  <c r="E458" i="5"/>
  <c r="D458" i="5"/>
  <c r="F458" i="5"/>
  <c r="H458" i="5"/>
  <c r="J458" i="5"/>
  <c r="R459" i="5"/>
  <c r="I478" i="6"/>
  <c r="B478" i="6"/>
  <c r="C478" i="6"/>
  <c r="K478" i="6"/>
  <c r="G478" i="6"/>
  <c r="D478" i="6"/>
  <c r="E478" i="6"/>
  <c r="H478" i="6"/>
  <c r="F478" i="6"/>
  <c r="J478" i="6"/>
  <c r="L478" i="6"/>
  <c r="A478" i="6" s="1"/>
  <c r="M478" i="6"/>
  <c r="R479" i="6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J459" i="5" l="1"/>
  <c r="E459" i="5"/>
  <c r="K459" i="5"/>
  <c r="I459" i="5"/>
  <c r="G459" i="5"/>
  <c r="F459" i="5"/>
  <c r="H459" i="5"/>
  <c r="B459" i="5"/>
  <c r="C459" i="5"/>
  <c r="D459" i="5"/>
  <c r="R460" i="5"/>
  <c r="L479" i="6"/>
  <c r="A479" i="6" s="1"/>
  <c r="G479" i="6"/>
  <c r="J479" i="6"/>
  <c r="M479" i="6"/>
  <c r="F479" i="6"/>
  <c r="B479" i="6"/>
  <c r="I479" i="6"/>
  <c r="D479" i="6"/>
  <c r="K479" i="6"/>
  <c r="C479" i="6"/>
  <c r="H479" i="6"/>
  <c r="E479" i="6"/>
  <c r="R480" i="6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60" i="5" l="1"/>
  <c r="H460" i="5"/>
  <c r="E460" i="5"/>
  <c r="K460" i="5"/>
  <c r="D460" i="5"/>
  <c r="C460" i="5"/>
  <c r="G460" i="5"/>
  <c r="B460" i="5"/>
  <c r="I460" i="5"/>
  <c r="J460" i="5"/>
  <c r="R461" i="5"/>
  <c r="C480" i="6"/>
  <c r="F480" i="6"/>
  <c r="I480" i="6"/>
  <c r="B480" i="6"/>
  <c r="E480" i="6"/>
  <c r="M480" i="6"/>
  <c r="D480" i="6"/>
  <c r="J480" i="6"/>
  <c r="K480" i="6"/>
  <c r="H480" i="6"/>
  <c r="L480" i="6"/>
  <c r="G480" i="6"/>
  <c r="R481" i="6"/>
  <c r="C526" i="7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A480" i="6" l="1"/>
  <c r="J461" i="5"/>
  <c r="H461" i="5"/>
  <c r="C461" i="5"/>
  <c r="G461" i="5"/>
  <c r="E461" i="5"/>
  <c r="F461" i="5"/>
  <c r="I461" i="5"/>
  <c r="D461" i="5"/>
  <c r="K461" i="5"/>
  <c r="B461" i="5"/>
  <c r="R462" i="5"/>
  <c r="M481" i="6"/>
  <c r="K481" i="6"/>
  <c r="H481" i="6"/>
  <c r="L481" i="6"/>
  <c r="A481" i="6" s="1"/>
  <c r="B481" i="6"/>
  <c r="F481" i="6"/>
  <c r="E481" i="6"/>
  <c r="C481" i="6"/>
  <c r="I481" i="6"/>
  <c r="G481" i="6"/>
  <c r="J481" i="6"/>
  <c r="D481" i="6"/>
  <c r="R482" i="6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C462" i="5" l="1"/>
  <c r="I462" i="5"/>
  <c r="B462" i="5"/>
  <c r="J462" i="5"/>
  <c r="F462" i="5"/>
  <c r="H462" i="5"/>
  <c r="G462" i="5"/>
  <c r="K462" i="5"/>
  <c r="E462" i="5"/>
  <c r="D462" i="5"/>
  <c r="R463" i="5"/>
  <c r="J482" i="6"/>
  <c r="D482" i="6"/>
  <c r="C482" i="6"/>
  <c r="G482" i="6"/>
  <c r="B482" i="6"/>
  <c r="E482" i="6"/>
  <c r="L482" i="6"/>
  <c r="A482" i="6" s="1"/>
  <c r="M482" i="6"/>
  <c r="H482" i="6"/>
  <c r="K482" i="6"/>
  <c r="F482" i="6"/>
  <c r="I482" i="6"/>
  <c r="R483" i="6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G463" i="5" l="1"/>
  <c r="K463" i="5"/>
  <c r="I463" i="5"/>
  <c r="E463" i="5"/>
  <c r="F463" i="5"/>
  <c r="H463" i="5"/>
  <c r="C463" i="5"/>
  <c r="J463" i="5"/>
  <c r="D463" i="5"/>
  <c r="B463" i="5"/>
  <c r="R464" i="5"/>
  <c r="K483" i="6"/>
  <c r="G483" i="6"/>
  <c r="J483" i="6"/>
  <c r="D483" i="6"/>
  <c r="M483" i="6"/>
  <c r="C483" i="6"/>
  <c r="L483" i="6"/>
  <c r="A483" i="6" s="1"/>
  <c r="F483" i="6"/>
  <c r="B483" i="6"/>
  <c r="H483" i="6"/>
  <c r="E483" i="6"/>
  <c r="I483" i="6"/>
  <c r="R484" i="6"/>
  <c r="B529" i="7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64" i="5" l="1"/>
  <c r="G464" i="5"/>
  <c r="B464" i="5"/>
  <c r="E464" i="5"/>
  <c r="H464" i="5"/>
  <c r="C464" i="5"/>
  <c r="K464" i="5"/>
  <c r="D464" i="5"/>
  <c r="J464" i="5"/>
  <c r="I464" i="5"/>
  <c r="R465" i="5"/>
  <c r="L484" i="6"/>
  <c r="A484" i="6" s="1"/>
  <c r="G484" i="6"/>
  <c r="C484" i="6"/>
  <c r="F484" i="6"/>
  <c r="M484" i="6"/>
  <c r="E484" i="6"/>
  <c r="H484" i="6"/>
  <c r="I484" i="6"/>
  <c r="J484" i="6"/>
  <c r="D484" i="6"/>
  <c r="B484" i="6"/>
  <c r="K484" i="6"/>
  <c r="R485" i="6"/>
  <c r="A530" i="7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I465" i="5" l="1"/>
  <c r="E465" i="5"/>
  <c r="G465" i="5"/>
  <c r="H465" i="5"/>
  <c r="C465" i="5"/>
  <c r="D465" i="5"/>
  <c r="K465" i="5"/>
  <c r="J465" i="5"/>
  <c r="F465" i="5"/>
  <c r="B465" i="5"/>
  <c r="R466" i="5"/>
  <c r="K485" i="6"/>
  <c r="G485" i="6"/>
  <c r="B485" i="6"/>
  <c r="L485" i="6"/>
  <c r="A485" i="6" s="1"/>
  <c r="D485" i="6"/>
  <c r="J485" i="6"/>
  <c r="C485" i="6"/>
  <c r="H485" i="6"/>
  <c r="I485" i="6"/>
  <c r="M485" i="6"/>
  <c r="F485" i="6"/>
  <c r="E485" i="6"/>
  <c r="R486" i="6"/>
  <c r="A531" i="7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G466" i="5" l="1"/>
  <c r="C466" i="5"/>
  <c r="I466" i="5"/>
  <c r="H466" i="5"/>
  <c r="J466" i="5"/>
  <c r="D466" i="5"/>
  <c r="E466" i="5"/>
  <c r="F466" i="5"/>
  <c r="B466" i="5"/>
  <c r="K466" i="5"/>
  <c r="R467" i="5"/>
  <c r="C486" i="6"/>
  <c r="B486" i="6"/>
  <c r="G486" i="6"/>
  <c r="M486" i="6"/>
  <c r="L486" i="6"/>
  <c r="A486" i="6" s="1"/>
  <c r="K486" i="6"/>
  <c r="H486" i="6"/>
  <c r="E486" i="6"/>
  <c r="I486" i="6"/>
  <c r="D486" i="6"/>
  <c r="F486" i="6"/>
  <c r="J486" i="6"/>
  <c r="R487" i="6"/>
  <c r="B532" i="7"/>
  <c r="C532" i="7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D467" i="5" l="1"/>
  <c r="C467" i="5"/>
  <c r="I467" i="5"/>
  <c r="K467" i="5"/>
  <c r="B467" i="5"/>
  <c r="H467" i="5"/>
  <c r="E467" i="5"/>
  <c r="G467" i="5"/>
  <c r="F467" i="5"/>
  <c r="J467" i="5"/>
  <c r="R468" i="5"/>
  <c r="E487" i="6"/>
  <c r="J487" i="6"/>
  <c r="I487" i="6"/>
  <c r="L487" i="6"/>
  <c r="A487" i="6" s="1"/>
  <c r="K487" i="6"/>
  <c r="C487" i="6"/>
  <c r="H487" i="6"/>
  <c r="B487" i="6"/>
  <c r="F487" i="6"/>
  <c r="G487" i="6"/>
  <c r="D487" i="6"/>
  <c r="M487" i="6"/>
  <c r="R488" i="6"/>
  <c r="C533" i="7"/>
  <c r="A533" i="7"/>
  <c r="B533" i="7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I468" i="5" l="1"/>
  <c r="B468" i="5"/>
  <c r="F468" i="5"/>
  <c r="J468" i="5"/>
  <c r="G468" i="5"/>
  <c r="C468" i="5"/>
  <c r="E468" i="5"/>
  <c r="D468" i="5"/>
  <c r="H468" i="5"/>
  <c r="K468" i="5"/>
  <c r="R469" i="5"/>
  <c r="B488" i="6"/>
  <c r="M488" i="6"/>
  <c r="G488" i="6"/>
  <c r="E488" i="6"/>
  <c r="F488" i="6"/>
  <c r="I488" i="6"/>
  <c r="K488" i="6"/>
  <c r="J488" i="6"/>
  <c r="H488" i="6"/>
  <c r="D488" i="6"/>
  <c r="L488" i="6"/>
  <c r="C488" i="6"/>
  <c r="R489" i="6"/>
  <c r="B534" i="7"/>
  <c r="C534" i="7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E469" i="5" l="1"/>
  <c r="D469" i="5"/>
  <c r="J469" i="5"/>
  <c r="I469" i="5"/>
  <c r="K469" i="5"/>
  <c r="H469" i="5"/>
  <c r="C469" i="5"/>
  <c r="G469" i="5"/>
  <c r="F469" i="5"/>
  <c r="B469" i="5"/>
  <c r="R470" i="5"/>
  <c r="M489" i="6"/>
  <c r="D489" i="6"/>
  <c r="E489" i="6"/>
  <c r="C489" i="6"/>
  <c r="I489" i="6"/>
  <c r="J489" i="6"/>
  <c r="F489" i="6"/>
  <c r="G489" i="6"/>
  <c r="B489" i="6"/>
  <c r="L489" i="6"/>
  <c r="A489" i="6" s="1"/>
  <c r="K489" i="6"/>
  <c r="H489" i="6"/>
  <c r="R490" i="6"/>
  <c r="A488" i="6"/>
  <c r="C535" i="7"/>
  <c r="B535" i="7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K470" i="5" l="1"/>
  <c r="H470" i="5"/>
  <c r="I470" i="5"/>
  <c r="F470" i="5"/>
  <c r="D470" i="5"/>
  <c r="C470" i="5"/>
  <c r="G470" i="5"/>
  <c r="B470" i="5"/>
  <c r="J470" i="5"/>
  <c r="E470" i="5"/>
  <c r="R471" i="5"/>
  <c r="J490" i="6"/>
  <c r="H490" i="6"/>
  <c r="M490" i="6"/>
  <c r="I490" i="6"/>
  <c r="E490" i="6"/>
  <c r="D490" i="6"/>
  <c r="L490" i="6"/>
  <c r="C490" i="6"/>
  <c r="G490" i="6"/>
  <c r="F490" i="6"/>
  <c r="B490" i="6"/>
  <c r="K490" i="6"/>
  <c r="R491" i="6"/>
  <c r="B536" i="7"/>
  <c r="C536" i="7"/>
  <c r="A536" i="7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71" i="5" l="1"/>
  <c r="J471" i="5"/>
  <c r="G471" i="5"/>
  <c r="K471" i="5"/>
  <c r="H471" i="5"/>
  <c r="F471" i="5"/>
  <c r="I471" i="5"/>
  <c r="D471" i="5"/>
  <c r="E471" i="5"/>
  <c r="C471" i="5"/>
  <c r="R472" i="5"/>
  <c r="M491" i="6"/>
  <c r="I491" i="6"/>
  <c r="L491" i="6"/>
  <c r="B491" i="6"/>
  <c r="G491" i="6"/>
  <c r="J491" i="6"/>
  <c r="C491" i="6"/>
  <c r="D491" i="6"/>
  <c r="E491" i="6"/>
  <c r="H491" i="6"/>
  <c r="K491" i="6"/>
  <c r="F491" i="6"/>
  <c r="R492" i="6"/>
  <c r="A490" i="6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472" i="5" l="1"/>
  <c r="J472" i="5"/>
  <c r="B472" i="5"/>
  <c r="D472" i="5"/>
  <c r="F472" i="5"/>
  <c r="H472" i="5"/>
  <c r="E472" i="5"/>
  <c r="G472" i="5"/>
  <c r="I472" i="5"/>
  <c r="K472" i="5"/>
  <c r="R473" i="5"/>
  <c r="H492" i="6"/>
  <c r="B492" i="6"/>
  <c r="M492" i="6"/>
  <c r="J492" i="6"/>
  <c r="L492" i="6"/>
  <c r="C492" i="6"/>
  <c r="G492" i="6"/>
  <c r="I492" i="6"/>
  <c r="K492" i="6"/>
  <c r="E492" i="6"/>
  <c r="D492" i="6"/>
  <c r="F492" i="6"/>
  <c r="R493" i="6"/>
  <c r="A491" i="6"/>
  <c r="C538" i="7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D473" i="5" l="1"/>
  <c r="G473" i="5"/>
  <c r="K473" i="5"/>
  <c r="C473" i="5"/>
  <c r="J473" i="5"/>
  <c r="I473" i="5"/>
  <c r="H473" i="5"/>
  <c r="E473" i="5"/>
  <c r="F473" i="5"/>
  <c r="B473" i="5"/>
  <c r="R474" i="5"/>
  <c r="C493" i="6"/>
  <c r="H493" i="6"/>
  <c r="F493" i="6"/>
  <c r="I493" i="6"/>
  <c r="L493" i="6"/>
  <c r="E493" i="6"/>
  <c r="K493" i="6"/>
  <c r="J493" i="6"/>
  <c r="D493" i="6"/>
  <c r="M493" i="6"/>
  <c r="B493" i="6"/>
  <c r="G493" i="6"/>
  <c r="R494" i="6"/>
  <c r="A492" i="6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F474" i="5" l="1"/>
  <c r="I474" i="5"/>
  <c r="E474" i="5"/>
  <c r="H474" i="5"/>
  <c r="G474" i="5"/>
  <c r="K474" i="5"/>
  <c r="C474" i="5"/>
  <c r="B474" i="5"/>
  <c r="J474" i="5"/>
  <c r="D474" i="5"/>
  <c r="R475" i="5"/>
  <c r="B494" i="6"/>
  <c r="K494" i="6"/>
  <c r="F494" i="6"/>
  <c r="M494" i="6"/>
  <c r="D494" i="6"/>
  <c r="L494" i="6"/>
  <c r="J494" i="6"/>
  <c r="E494" i="6"/>
  <c r="G494" i="6"/>
  <c r="C494" i="6"/>
  <c r="H494" i="6"/>
  <c r="I494" i="6"/>
  <c r="R495" i="6"/>
  <c r="A493" i="6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C475" i="5" l="1"/>
  <c r="G475" i="5"/>
  <c r="D475" i="5"/>
  <c r="E475" i="5"/>
  <c r="K475" i="5"/>
  <c r="J475" i="5"/>
  <c r="B475" i="5"/>
  <c r="I475" i="5"/>
  <c r="H475" i="5"/>
  <c r="F475" i="5"/>
  <c r="R476" i="5"/>
  <c r="A494" i="6"/>
  <c r="H495" i="6"/>
  <c r="E495" i="6"/>
  <c r="D495" i="6"/>
  <c r="B495" i="6"/>
  <c r="G495" i="6"/>
  <c r="K495" i="6"/>
  <c r="J495" i="6"/>
  <c r="F495" i="6"/>
  <c r="L495" i="6"/>
  <c r="I495" i="6"/>
  <c r="M495" i="6"/>
  <c r="C495" i="6"/>
  <c r="R496" i="6"/>
  <c r="B541" i="7"/>
  <c r="C541" i="7"/>
  <c r="A541" i="7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J476" i="5" l="1"/>
  <c r="D476" i="5"/>
  <c r="B476" i="5"/>
  <c r="K476" i="5"/>
  <c r="I476" i="5"/>
  <c r="C476" i="5"/>
  <c r="E476" i="5"/>
  <c r="H476" i="5"/>
  <c r="F476" i="5"/>
  <c r="G476" i="5"/>
  <c r="R477" i="5"/>
  <c r="A495" i="6"/>
  <c r="K496" i="6"/>
  <c r="C496" i="6"/>
  <c r="J496" i="6"/>
  <c r="M496" i="6"/>
  <c r="H496" i="6"/>
  <c r="D496" i="6"/>
  <c r="B496" i="6"/>
  <c r="G496" i="6"/>
  <c r="L496" i="6"/>
  <c r="F496" i="6"/>
  <c r="E496" i="6"/>
  <c r="I496" i="6"/>
  <c r="R497" i="6"/>
  <c r="C542" i="7"/>
  <c r="A542" i="7"/>
  <c r="B542" i="7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K477" i="5" l="1"/>
  <c r="H477" i="5"/>
  <c r="C477" i="5"/>
  <c r="I477" i="5"/>
  <c r="G477" i="5"/>
  <c r="F477" i="5"/>
  <c r="D477" i="5"/>
  <c r="E477" i="5"/>
  <c r="B477" i="5"/>
  <c r="J477" i="5"/>
  <c r="R478" i="5"/>
  <c r="A496" i="6"/>
  <c r="I497" i="6"/>
  <c r="M497" i="6"/>
  <c r="D497" i="6"/>
  <c r="L497" i="6"/>
  <c r="A497" i="6" s="1"/>
  <c r="C497" i="6"/>
  <c r="E497" i="6"/>
  <c r="F497" i="6"/>
  <c r="J497" i="6"/>
  <c r="B497" i="6"/>
  <c r="G497" i="6"/>
  <c r="K497" i="6"/>
  <c r="H497" i="6"/>
  <c r="R498" i="6"/>
  <c r="C543" i="7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B478" i="5" l="1"/>
  <c r="H478" i="5"/>
  <c r="F478" i="5"/>
  <c r="J478" i="5"/>
  <c r="G478" i="5"/>
  <c r="E478" i="5"/>
  <c r="K478" i="5"/>
  <c r="D478" i="5"/>
  <c r="C478" i="5"/>
  <c r="I478" i="5"/>
  <c r="R479" i="5"/>
  <c r="L498" i="6"/>
  <c r="A498" i="6" s="1"/>
  <c r="H498" i="6"/>
  <c r="K498" i="6"/>
  <c r="F498" i="6"/>
  <c r="D498" i="6"/>
  <c r="I498" i="6"/>
  <c r="J498" i="6"/>
  <c r="E498" i="6"/>
  <c r="M498" i="6"/>
  <c r="C498" i="6"/>
  <c r="B498" i="6"/>
  <c r="G498" i="6"/>
  <c r="R499" i="6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D479" i="5" l="1"/>
  <c r="B479" i="5"/>
  <c r="E479" i="5"/>
  <c r="G479" i="5"/>
  <c r="I479" i="5"/>
  <c r="H479" i="5"/>
  <c r="F479" i="5"/>
  <c r="J479" i="5"/>
  <c r="C479" i="5"/>
  <c r="K479" i="5"/>
  <c r="R480" i="5"/>
  <c r="M499" i="6"/>
  <c r="E499" i="6"/>
  <c r="B499" i="6"/>
  <c r="D499" i="6"/>
  <c r="F499" i="6"/>
  <c r="K499" i="6"/>
  <c r="H499" i="6"/>
  <c r="I499" i="6"/>
  <c r="J499" i="6"/>
  <c r="L499" i="6"/>
  <c r="A499" i="6" s="1"/>
  <c r="C499" i="6"/>
  <c r="G499" i="6"/>
  <c r="R500" i="6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G480" i="5" l="1"/>
  <c r="D480" i="5"/>
  <c r="J480" i="5"/>
  <c r="E480" i="5"/>
  <c r="I480" i="5"/>
  <c r="K480" i="5"/>
  <c r="H480" i="5"/>
  <c r="B480" i="5"/>
  <c r="C480" i="5"/>
  <c r="F480" i="5"/>
  <c r="R481" i="5"/>
  <c r="B500" i="6"/>
  <c r="C500" i="6"/>
  <c r="F500" i="6"/>
  <c r="M500" i="6"/>
  <c r="D500" i="6"/>
  <c r="L500" i="6"/>
  <c r="A110" i="6" s="1"/>
  <c r="K500" i="6"/>
  <c r="I500" i="6"/>
  <c r="H500" i="6"/>
  <c r="E500" i="6"/>
  <c r="J500" i="6"/>
  <c r="G500" i="6"/>
  <c r="B546" i="7"/>
  <c r="C546" i="7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A109" i="6" l="1"/>
  <c r="A108" i="6"/>
  <c r="A105" i="6"/>
  <c r="A94" i="6"/>
  <c r="A92" i="6"/>
  <c r="A91" i="6"/>
  <c r="A98" i="6"/>
  <c r="A97" i="6"/>
  <c r="A96" i="6"/>
  <c r="A90" i="6"/>
  <c r="A93" i="6"/>
  <c r="A103" i="6"/>
  <c r="A107" i="6"/>
  <c r="A88" i="6"/>
  <c r="A95" i="6"/>
  <c r="A102" i="6"/>
  <c r="A106" i="6"/>
  <c r="A100" i="6"/>
  <c r="A89" i="6"/>
  <c r="A99" i="6"/>
  <c r="A101" i="6"/>
  <c r="A104" i="6"/>
  <c r="B481" i="5"/>
  <c r="I481" i="5"/>
  <c r="F481" i="5"/>
  <c r="H481" i="5"/>
  <c r="G481" i="5"/>
  <c r="E481" i="5"/>
  <c r="C481" i="5"/>
  <c r="D481" i="5"/>
  <c r="J481" i="5"/>
  <c r="K481" i="5"/>
  <c r="R482" i="5"/>
  <c r="A500" i="6"/>
  <c r="A41" i="6"/>
  <c r="A22" i="6"/>
  <c r="A25" i="6"/>
  <c r="A35" i="6"/>
  <c r="A9" i="6"/>
  <c r="A60" i="6"/>
  <c r="A43" i="6"/>
  <c r="A86" i="6"/>
  <c r="A23" i="6"/>
  <c r="A48" i="6"/>
  <c r="A26" i="6"/>
  <c r="A74" i="6"/>
  <c r="A72" i="6"/>
  <c r="A70" i="6"/>
  <c r="A42" i="6"/>
  <c r="A33" i="6"/>
  <c r="A45" i="6"/>
  <c r="A19" i="6"/>
  <c r="A31" i="6"/>
  <c r="A53" i="6"/>
  <c r="A80" i="6"/>
  <c r="A65" i="6"/>
  <c r="A11" i="6"/>
  <c r="A39" i="6"/>
  <c r="A62" i="6"/>
  <c r="A21" i="6"/>
  <c r="A34" i="6"/>
  <c r="A78" i="6"/>
  <c r="A82" i="6"/>
  <c r="A49" i="6"/>
  <c r="A27" i="6"/>
  <c r="A37" i="6"/>
  <c r="A8" i="6"/>
  <c r="A54" i="6"/>
  <c r="A32" i="6"/>
  <c r="A71" i="6"/>
  <c r="A64" i="6"/>
  <c r="A18" i="6"/>
  <c r="A36" i="6"/>
  <c r="A17" i="6"/>
  <c r="A5" i="6"/>
  <c r="A50" i="6"/>
  <c r="A28" i="6"/>
  <c r="A24" i="6"/>
  <c r="A69" i="6"/>
  <c r="A12" i="6"/>
  <c r="A6" i="6"/>
  <c r="A61" i="6"/>
  <c r="A46" i="6"/>
  <c r="A29" i="6"/>
  <c r="A40" i="6"/>
  <c r="A14" i="6"/>
  <c r="A7" i="6"/>
  <c r="A73" i="6"/>
  <c r="A52" i="6"/>
  <c r="A10" i="6"/>
  <c r="A58" i="6"/>
  <c r="A67" i="6"/>
  <c r="A51" i="6"/>
  <c r="A15" i="6"/>
  <c r="A68" i="6"/>
  <c r="A66" i="6"/>
  <c r="A57" i="6"/>
  <c r="A56" i="6"/>
  <c r="A83" i="6"/>
  <c r="A85" i="6"/>
  <c r="A47" i="6"/>
  <c r="A59" i="6"/>
  <c r="A63" i="6"/>
  <c r="A76" i="6"/>
  <c r="A30" i="6"/>
  <c r="A20" i="6"/>
  <c r="A44" i="6"/>
  <c r="A77" i="6"/>
  <c r="A87" i="6"/>
  <c r="A55" i="6"/>
  <c r="A38" i="6"/>
  <c r="A84" i="6"/>
  <c r="A79" i="6"/>
  <c r="A81" i="6"/>
  <c r="A16" i="6"/>
  <c r="A13" i="6"/>
  <c r="A75" i="6"/>
  <c r="B547" i="7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E110" i="12" l="1"/>
  <c r="F110" i="12"/>
  <c r="B110" i="12"/>
  <c r="G110" i="12"/>
  <c r="D110" i="12"/>
  <c r="A110" i="12"/>
  <c r="I110" i="12"/>
  <c r="J110" i="12"/>
  <c r="C110" i="12"/>
  <c r="H110" i="12"/>
  <c r="H109" i="12"/>
  <c r="D109" i="12"/>
  <c r="F109" i="12"/>
  <c r="I109" i="12"/>
  <c r="C109" i="12"/>
  <c r="E109" i="12"/>
  <c r="B109" i="12"/>
  <c r="J109" i="12"/>
  <c r="G109" i="12"/>
  <c r="A109" i="12"/>
  <c r="J91" i="12"/>
  <c r="F108" i="12"/>
  <c r="C95" i="12"/>
  <c r="D104" i="12"/>
  <c r="D103" i="12"/>
  <c r="C92" i="12"/>
  <c r="B106" i="12"/>
  <c r="I91" i="12"/>
  <c r="C108" i="12"/>
  <c r="C101" i="12"/>
  <c r="D107" i="12"/>
  <c r="J96" i="12"/>
  <c r="E104" i="12"/>
  <c r="I88" i="12"/>
  <c r="A98" i="12"/>
  <c r="J92" i="12"/>
  <c r="C107" i="12"/>
  <c r="I107" i="12"/>
  <c r="F95" i="12"/>
  <c r="J103" i="12"/>
  <c r="G103" i="12"/>
  <c r="G98" i="12"/>
  <c r="C91" i="12"/>
  <c r="B97" i="12"/>
  <c r="H107" i="12"/>
  <c r="A101" i="12"/>
  <c r="F88" i="12"/>
  <c r="A100" i="12"/>
  <c r="I98" i="12"/>
  <c r="G93" i="12"/>
  <c r="G101" i="12"/>
  <c r="H88" i="12"/>
  <c r="J89" i="12"/>
  <c r="H98" i="12"/>
  <c r="E92" i="12"/>
  <c r="J98" i="12"/>
  <c r="D93" i="12"/>
  <c r="A107" i="12"/>
  <c r="B92" i="12"/>
  <c r="G102" i="12"/>
  <c r="I89" i="12"/>
  <c r="H95" i="12"/>
  <c r="A104" i="12"/>
  <c r="E98" i="12"/>
  <c r="E88" i="12"/>
  <c r="D92" i="12"/>
  <c r="I101" i="12"/>
  <c r="H89" i="12"/>
  <c r="E95" i="12"/>
  <c r="B104" i="12"/>
  <c r="C98" i="12"/>
  <c r="I103" i="12"/>
  <c r="F92" i="12"/>
  <c r="F107" i="12"/>
  <c r="J88" i="12"/>
  <c r="E103" i="12"/>
  <c r="G104" i="12"/>
  <c r="F100" i="12"/>
  <c r="J108" i="12"/>
  <c r="G88" i="12"/>
  <c r="B96" i="12"/>
  <c r="E105" i="12"/>
  <c r="D98" i="12"/>
  <c r="I104" i="12"/>
  <c r="E99" i="12"/>
  <c r="F93" i="12"/>
  <c r="I99" i="12"/>
  <c r="G108" i="12"/>
  <c r="B95" i="12"/>
  <c r="H101" i="12"/>
  <c r="I90" i="12"/>
  <c r="I105" i="12"/>
  <c r="C89" i="12"/>
  <c r="H99" i="12"/>
  <c r="D108" i="12"/>
  <c r="J95" i="12"/>
  <c r="J101" i="12"/>
  <c r="B89" i="12"/>
  <c r="C104" i="12"/>
  <c r="D89" i="12"/>
  <c r="J99" i="12"/>
  <c r="I92" i="12"/>
  <c r="J90" i="12"/>
  <c r="E106" i="12"/>
  <c r="C93" i="12"/>
  <c r="H92" i="12"/>
  <c r="A102" i="12"/>
  <c r="G89" i="12"/>
  <c r="F105" i="12"/>
  <c r="G90" i="12"/>
  <c r="B105" i="12"/>
  <c r="F99" i="12"/>
  <c r="D105" i="12"/>
  <c r="I93" i="12"/>
  <c r="C102" i="12"/>
  <c r="J107" i="12"/>
  <c r="H96" i="12"/>
  <c r="H90" i="12"/>
  <c r="I95" i="12"/>
  <c r="J105" i="12"/>
  <c r="H93" i="12"/>
  <c r="I102" i="12"/>
  <c r="E107" i="12"/>
  <c r="D96" i="12"/>
  <c r="E90" i="12"/>
  <c r="A95" i="12"/>
  <c r="A105" i="12"/>
  <c r="F98" i="12"/>
  <c r="C96" i="12"/>
  <c r="F91" i="12"/>
  <c r="D99" i="12"/>
  <c r="A99" i="12"/>
  <c r="H108" i="12"/>
  <c r="G96" i="12"/>
  <c r="C88" i="12"/>
  <c r="E96" i="12"/>
  <c r="C90" i="12"/>
  <c r="D106" i="12"/>
  <c r="G91" i="12"/>
  <c r="B100" i="12"/>
  <c r="E108" i="12"/>
  <c r="A93" i="12"/>
  <c r="A103" i="12"/>
  <c r="I96" i="12"/>
  <c r="B102" i="12"/>
  <c r="B91" i="12"/>
  <c r="G99" i="12"/>
  <c r="B108" i="12"/>
  <c r="B93" i="12"/>
  <c r="H102" i="12"/>
  <c r="A96" i="12"/>
  <c r="F102" i="12"/>
  <c r="F90" i="12"/>
  <c r="H105" i="12"/>
  <c r="B103" i="12"/>
  <c r="I97" i="12"/>
  <c r="I106" i="12"/>
  <c r="C105" i="12"/>
  <c r="B94" i="12"/>
  <c r="E102" i="12"/>
  <c r="J93" i="12"/>
  <c r="F103" i="12"/>
  <c r="F97" i="12"/>
  <c r="B88" i="12"/>
  <c r="H97" i="12"/>
  <c r="G106" i="12"/>
  <c r="E94" i="12"/>
  <c r="C99" i="12"/>
  <c r="I94" i="12"/>
  <c r="D102" i="12"/>
  <c r="I108" i="12"/>
  <c r="A97" i="12"/>
  <c r="G105" i="12"/>
  <c r="A88" i="12"/>
  <c r="J100" i="12"/>
  <c r="E93" i="12"/>
  <c r="J102" i="12"/>
  <c r="A108" i="12"/>
  <c r="C97" i="12"/>
  <c r="D90" i="12"/>
  <c r="C106" i="12"/>
  <c r="G95" i="12"/>
  <c r="F104" i="12"/>
  <c r="D91" i="12"/>
  <c r="E91" i="12"/>
  <c r="C100" i="12"/>
  <c r="H94" i="12"/>
  <c r="B99" i="12"/>
  <c r="D95" i="12"/>
  <c r="C103" i="12"/>
  <c r="G94" i="12"/>
  <c r="J104" i="12"/>
  <c r="A91" i="12"/>
  <c r="D100" i="12"/>
  <c r="J106" i="12"/>
  <c r="F101" i="12"/>
  <c r="D94" i="12"/>
  <c r="F94" i="12"/>
  <c r="H104" i="12"/>
  <c r="A90" i="12"/>
  <c r="B90" i="12"/>
  <c r="H106" i="12"/>
  <c r="E100" i="12"/>
  <c r="D88" i="12"/>
  <c r="C94" i="12"/>
  <c r="H103" i="12"/>
  <c r="E97" i="12"/>
  <c r="H91" i="12"/>
  <c r="D101" i="12"/>
  <c r="E89" i="12"/>
  <c r="B98" i="12"/>
  <c r="G97" i="12"/>
  <c r="G107" i="12"/>
  <c r="H100" i="12"/>
  <c r="A106" i="12"/>
  <c r="B101" i="12"/>
  <c r="A94" i="12"/>
  <c r="G100" i="12"/>
  <c r="A89" i="12"/>
  <c r="D97" i="12"/>
  <c r="F106" i="12"/>
  <c r="A92" i="12"/>
  <c r="B107" i="12"/>
  <c r="E101" i="12"/>
  <c r="I100" i="12"/>
  <c r="F89" i="12"/>
  <c r="J97" i="12"/>
  <c r="F96" i="12"/>
  <c r="G92" i="12"/>
  <c r="J94" i="12"/>
  <c r="J482" i="5"/>
  <c r="K482" i="5"/>
  <c r="H482" i="5"/>
  <c r="B482" i="5"/>
  <c r="G482" i="5"/>
  <c r="F482" i="5"/>
  <c r="E482" i="5"/>
  <c r="C482" i="5"/>
  <c r="D482" i="5"/>
  <c r="I482" i="5"/>
  <c r="R483" i="5"/>
  <c r="D22" i="12"/>
  <c r="J9" i="12"/>
  <c r="D59" i="12"/>
  <c r="A42" i="12"/>
  <c r="E27" i="12"/>
  <c r="J11" i="12"/>
  <c r="A62" i="12"/>
  <c r="F47" i="12"/>
  <c r="J33" i="12"/>
  <c r="E19" i="12"/>
  <c r="B70" i="12"/>
  <c r="J48" i="12"/>
  <c r="A34" i="12"/>
  <c r="H17" i="12"/>
  <c r="F69" i="12"/>
  <c r="E53" i="12"/>
  <c r="B38" i="12"/>
  <c r="H22" i="12"/>
  <c r="D9" i="12"/>
  <c r="A59" i="12"/>
  <c r="E45" i="12"/>
  <c r="J18" i="12"/>
  <c r="A69" i="12"/>
  <c r="A55" i="12"/>
  <c r="G38" i="12"/>
  <c r="C23" i="12"/>
  <c r="E7" i="12"/>
  <c r="H58" i="12"/>
  <c r="J43" i="12"/>
  <c r="C29" i="12"/>
  <c r="A15" i="12"/>
  <c r="A66" i="12"/>
  <c r="H38" i="12"/>
  <c r="H24" i="12"/>
  <c r="I7" i="12"/>
  <c r="B58" i="12"/>
  <c r="C43" i="12"/>
  <c r="G27" i="12"/>
  <c r="G11" i="12"/>
  <c r="D63" i="12"/>
  <c r="F49" i="12"/>
  <c r="D35" i="12"/>
  <c r="B26" i="12"/>
  <c r="H12" i="12"/>
  <c r="H63" i="12"/>
  <c r="E46" i="12"/>
  <c r="D31" i="12"/>
  <c r="D15" i="12"/>
  <c r="B66" i="12"/>
  <c r="J51" i="12"/>
  <c r="B37" i="12"/>
  <c r="H23" i="12"/>
  <c r="J74" i="12"/>
  <c r="G52" i="12"/>
  <c r="E38" i="12"/>
  <c r="A21" i="12"/>
  <c r="G6" i="12"/>
  <c r="A57" i="12"/>
  <c r="H42" i="12"/>
  <c r="F26" i="12"/>
  <c r="D34" i="12"/>
  <c r="F20" i="12"/>
  <c r="B71" i="12"/>
  <c r="B54" i="12"/>
  <c r="E39" i="12"/>
  <c r="B23" i="12"/>
  <c r="F8" i="12"/>
  <c r="C59" i="12"/>
  <c r="F45" i="12"/>
  <c r="C31" i="12"/>
  <c r="J17" i="12"/>
  <c r="B6" i="12"/>
  <c r="F83" i="12"/>
  <c r="C81" i="12"/>
  <c r="E79" i="12"/>
  <c r="I24" i="12"/>
  <c r="J8" i="12"/>
  <c r="C78" i="12"/>
  <c r="B76" i="12"/>
  <c r="D85" i="12"/>
  <c r="G87" i="12"/>
  <c r="E52" i="12"/>
  <c r="I72" i="12"/>
  <c r="G28" i="12"/>
  <c r="I14" i="12"/>
  <c r="D65" i="12"/>
  <c r="J49" i="12"/>
  <c r="I33" i="12"/>
  <c r="H18" i="12"/>
  <c r="E69" i="12"/>
  <c r="H54" i="12"/>
  <c r="I39" i="12"/>
  <c r="C25" i="12"/>
  <c r="B77" i="12"/>
  <c r="B55" i="12"/>
  <c r="G40" i="12"/>
  <c r="A24" i="12"/>
  <c r="G9" i="12"/>
  <c r="I60" i="12"/>
  <c r="H44" i="12"/>
  <c r="I29" i="12"/>
  <c r="B15" i="12"/>
  <c r="D66" i="12"/>
  <c r="D51" i="12"/>
  <c r="C24" i="12"/>
  <c r="I10" i="12"/>
  <c r="J61" i="12"/>
  <c r="A45" i="12"/>
  <c r="G29" i="12"/>
  <c r="C14" i="12"/>
  <c r="I65" i="12"/>
  <c r="B50" i="12"/>
  <c r="H35" i="12"/>
  <c r="D21" i="12"/>
  <c r="F73" i="12"/>
  <c r="D44" i="12"/>
  <c r="A30" i="12"/>
  <c r="I12" i="12"/>
  <c r="J65" i="12"/>
  <c r="A49" i="12"/>
  <c r="F34" i="12"/>
  <c r="F18" i="12"/>
  <c r="E70" i="12"/>
  <c r="H55" i="12"/>
  <c r="E41" i="12"/>
  <c r="D32" i="12"/>
  <c r="A18" i="12"/>
  <c r="I69" i="12"/>
  <c r="D53" i="12"/>
  <c r="D37" i="12"/>
  <c r="B22" i="12"/>
  <c r="E6" i="12"/>
  <c r="F58" i="12"/>
  <c r="I43" i="12"/>
  <c r="A29" i="12"/>
  <c r="I8" i="12"/>
  <c r="E59" i="12"/>
  <c r="E44" i="12"/>
  <c r="E28" i="12"/>
  <c r="D12" i="12"/>
  <c r="J64" i="12"/>
  <c r="D48" i="12"/>
  <c r="E33" i="12"/>
  <c r="H40" i="12"/>
  <c r="A26" i="12"/>
  <c r="C9" i="12"/>
  <c r="C61" i="12"/>
  <c r="B45" i="12"/>
  <c r="E30" i="12"/>
  <c r="E14" i="12"/>
  <c r="H66" i="12"/>
  <c r="I51" i="12"/>
  <c r="C37" i="12"/>
  <c r="B68" i="12"/>
  <c r="E31" i="12"/>
  <c r="J72" i="12"/>
  <c r="I76" i="12"/>
  <c r="I23" i="12"/>
  <c r="B8" i="12"/>
  <c r="E35" i="12"/>
  <c r="A84" i="12"/>
  <c r="D82" i="12"/>
  <c r="A35" i="12"/>
  <c r="B30" i="12"/>
  <c r="B13" i="12"/>
  <c r="G78" i="12"/>
  <c r="A83" i="12"/>
  <c r="B35" i="12"/>
  <c r="D20" i="12"/>
  <c r="H72" i="12"/>
  <c r="G55" i="12"/>
  <c r="E40" i="12"/>
  <c r="J24" i="12"/>
  <c r="I9" i="12"/>
  <c r="A60" i="12"/>
  <c r="I46" i="12"/>
  <c r="B31" i="12"/>
  <c r="E10" i="12"/>
  <c r="E61" i="12"/>
  <c r="A47" i="12"/>
  <c r="G30" i="12"/>
  <c r="E15" i="12"/>
  <c r="C66" i="12"/>
  <c r="A50" i="12"/>
  <c r="G35" i="12"/>
  <c r="F21" i="12"/>
  <c r="B7" i="12"/>
  <c r="I58" i="12"/>
  <c r="A31" i="12"/>
  <c r="D16" i="12"/>
  <c r="H68" i="12"/>
  <c r="E51" i="12"/>
  <c r="H36" i="12"/>
  <c r="I20" i="12"/>
  <c r="E5" i="12"/>
  <c r="H56" i="12"/>
  <c r="F42" i="12"/>
  <c r="D27" i="12"/>
  <c r="C79" i="12"/>
  <c r="C51" i="12"/>
  <c r="B36" i="12"/>
  <c r="C20" i="12"/>
  <c r="C5" i="12"/>
  <c r="E56" i="12"/>
  <c r="B40" i="12"/>
  <c r="E25" i="12"/>
  <c r="H13" i="12"/>
  <c r="B62" i="12"/>
  <c r="E47" i="12"/>
  <c r="F39" i="12"/>
  <c r="B24" i="12"/>
  <c r="G8" i="12"/>
  <c r="G59" i="12"/>
  <c r="J44" i="12"/>
  <c r="D28" i="12"/>
  <c r="I13" i="12"/>
  <c r="G64" i="12"/>
  <c r="D50" i="12"/>
  <c r="C35" i="12"/>
  <c r="G14" i="12"/>
  <c r="E65" i="12"/>
  <c r="F51" i="12"/>
  <c r="C34" i="12"/>
  <c r="J19" i="12"/>
  <c r="G70" i="12"/>
  <c r="D54" i="12"/>
  <c r="J39" i="12"/>
  <c r="B47" i="12"/>
  <c r="F32" i="12"/>
  <c r="F16" i="12"/>
  <c r="C67" i="12"/>
  <c r="B52" i="12"/>
  <c r="I36" i="12"/>
  <c r="J21" i="12"/>
  <c r="D7" i="12"/>
  <c r="D58" i="12"/>
  <c r="H43" i="12"/>
  <c r="F54" i="12"/>
  <c r="F57" i="12"/>
  <c r="H79" i="12"/>
  <c r="B82" i="12"/>
  <c r="I86" i="12"/>
  <c r="F60" i="12"/>
  <c r="J60" i="12"/>
  <c r="A73" i="12"/>
  <c r="C76" i="12"/>
  <c r="D38" i="12"/>
  <c r="G16" i="12"/>
  <c r="J38" i="12"/>
  <c r="G85" i="12"/>
  <c r="C71" i="12"/>
  <c r="D41" i="12"/>
  <c r="H27" i="12"/>
  <c r="G10" i="12"/>
  <c r="I61" i="12"/>
  <c r="B46" i="12"/>
  <c r="J30" i="12"/>
  <c r="I15" i="12"/>
  <c r="J66" i="12"/>
  <c r="H52" i="12"/>
  <c r="A38" i="12"/>
  <c r="J16" i="12"/>
  <c r="A68" i="12"/>
  <c r="H53" i="12"/>
  <c r="A37" i="12"/>
  <c r="B21" i="12"/>
  <c r="C6" i="12"/>
  <c r="I57" i="12"/>
  <c r="G42" i="12"/>
  <c r="C27" i="12"/>
  <c r="I11" i="12"/>
  <c r="F64" i="12"/>
  <c r="I37" i="12"/>
  <c r="E23" i="12"/>
  <c r="H6" i="12"/>
  <c r="C57" i="12"/>
  <c r="B42" i="12"/>
  <c r="G26" i="12"/>
  <c r="C11" i="12"/>
  <c r="C62" i="12"/>
  <c r="C48" i="12"/>
  <c r="G34" i="12"/>
  <c r="J6" i="12"/>
  <c r="D57" i="12"/>
  <c r="G43" i="12"/>
  <c r="H26" i="12"/>
  <c r="D11" i="12"/>
  <c r="G62" i="12"/>
  <c r="J46" i="12"/>
  <c r="J31" i="12"/>
  <c r="I17" i="12"/>
  <c r="J68" i="12"/>
  <c r="G54" i="12"/>
  <c r="C45" i="12"/>
  <c r="G31" i="12"/>
  <c r="F14" i="12"/>
  <c r="B65" i="12"/>
  <c r="H50" i="12"/>
  <c r="B34" i="12"/>
  <c r="B19" i="12"/>
  <c r="D5" i="12"/>
  <c r="C56" i="12"/>
  <c r="D42" i="12"/>
  <c r="J20" i="12"/>
  <c r="A6" i="12"/>
  <c r="B57" i="12"/>
  <c r="G41" i="12"/>
  <c r="D25" i="12"/>
  <c r="C10" i="12"/>
  <c r="G61" i="12"/>
  <c r="F46" i="12"/>
  <c r="G53" i="12"/>
  <c r="D39" i="12"/>
  <c r="J22" i="12"/>
  <c r="F7" i="12"/>
  <c r="E58" i="12"/>
  <c r="E42" i="12"/>
  <c r="F27" i="12"/>
  <c r="J12" i="12"/>
  <c r="E64" i="12"/>
  <c r="I50" i="12"/>
  <c r="E37" i="12"/>
  <c r="E17" i="12"/>
  <c r="H85" i="12"/>
  <c r="E77" i="12"/>
  <c r="D76" i="12"/>
  <c r="A44" i="12"/>
  <c r="E20" i="12"/>
  <c r="J79" i="12"/>
  <c r="J83" i="12"/>
  <c r="G22" i="12"/>
  <c r="I67" i="12"/>
  <c r="I63" i="12"/>
  <c r="D74" i="12"/>
  <c r="J77" i="12"/>
  <c r="G48" i="12"/>
  <c r="C33" i="12"/>
  <c r="F17" i="12"/>
  <c r="G68" i="12"/>
  <c r="B53" i="12"/>
  <c r="F37" i="12"/>
  <c r="C22" i="12"/>
  <c r="J7" i="12"/>
  <c r="H59" i="12"/>
  <c r="F44" i="12"/>
  <c r="F23" i="12"/>
  <c r="A9" i="12"/>
  <c r="E60" i="12"/>
  <c r="B43" i="12"/>
  <c r="I28" i="12"/>
  <c r="A11" i="12"/>
  <c r="C63" i="12"/>
  <c r="A48" i="12"/>
  <c r="E34" i="12"/>
  <c r="F19" i="12"/>
  <c r="A71" i="12"/>
  <c r="I44" i="12"/>
  <c r="B29" i="12"/>
  <c r="A13" i="12"/>
  <c r="B64" i="12"/>
  <c r="I49" i="12"/>
  <c r="F33" i="12"/>
  <c r="C18" i="12"/>
  <c r="C69" i="12"/>
  <c r="E55" i="12"/>
  <c r="A40" i="12"/>
  <c r="C12" i="12"/>
  <c r="A64" i="12"/>
  <c r="D49" i="12"/>
  <c r="G33" i="12"/>
  <c r="G17" i="12"/>
  <c r="H69" i="12"/>
  <c r="A53" i="12"/>
  <c r="I38" i="12"/>
  <c r="G23" i="12"/>
  <c r="F9" i="12"/>
  <c r="H60" i="12"/>
  <c r="F52" i="12"/>
  <c r="H37" i="12"/>
  <c r="H21" i="12"/>
  <c r="H5" i="12"/>
  <c r="J57" i="12"/>
  <c r="I41" i="12"/>
  <c r="D26" i="12"/>
  <c r="C13" i="12"/>
  <c r="B63" i="12"/>
  <c r="B48" i="12"/>
  <c r="J27" i="12"/>
  <c r="B12" i="12"/>
  <c r="C64" i="12"/>
  <c r="J47" i="12"/>
  <c r="A32" i="12"/>
  <c r="H16" i="12"/>
  <c r="F67" i="12"/>
  <c r="C8" i="12"/>
  <c r="D60" i="12"/>
  <c r="D45" i="12"/>
  <c r="E29" i="12"/>
  <c r="E11" i="12"/>
  <c r="H65" i="12"/>
  <c r="H49" i="12"/>
  <c r="H34" i="12"/>
  <c r="H19" i="12"/>
  <c r="B5" i="12"/>
  <c r="I56" i="12"/>
  <c r="I22" i="12"/>
  <c r="E43" i="12"/>
  <c r="A74" i="12"/>
  <c r="I83" i="12"/>
  <c r="E78" i="12"/>
  <c r="D29" i="12"/>
  <c r="D46" i="12"/>
  <c r="A86" i="12"/>
  <c r="E71" i="12"/>
  <c r="H7" i="12"/>
  <c r="J50" i="12"/>
  <c r="D23" i="12"/>
  <c r="J80" i="12"/>
  <c r="I54" i="12"/>
  <c r="D40" i="12"/>
  <c r="J23" i="12"/>
  <c r="B9" i="12"/>
  <c r="B59" i="12"/>
  <c r="A43" i="12"/>
  <c r="F28" i="12"/>
  <c r="J14" i="12"/>
  <c r="F65" i="12"/>
  <c r="H51" i="12"/>
  <c r="J29" i="12"/>
  <c r="F15" i="12"/>
  <c r="F66" i="12"/>
  <c r="B49" i="12"/>
  <c r="J34" i="12"/>
  <c r="I18" i="12"/>
  <c r="F70" i="12"/>
  <c r="C54" i="12"/>
  <c r="J40" i="12"/>
  <c r="I26" i="12"/>
  <c r="I78" i="12"/>
  <c r="G50" i="12"/>
  <c r="A36" i="12"/>
  <c r="A19" i="12"/>
  <c r="I70" i="12"/>
  <c r="J55" i="12"/>
  <c r="B39" i="12"/>
  <c r="D24" i="12"/>
  <c r="D10" i="12"/>
  <c r="F61" i="12"/>
  <c r="D47" i="12"/>
  <c r="D19" i="12"/>
  <c r="J70" i="12"/>
  <c r="D56" i="12"/>
  <c r="C39" i="12"/>
  <c r="E24" i="12"/>
  <c r="H8" i="12"/>
  <c r="I59" i="12"/>
  <c r="G44" i="12"/>
  <c r="C30" i="12"/>
  <c r="C15" i="12"/>
  <c r="C7" i="12"/>
  <c r="C58" i="12"/>
  <c r="B44" i="12"/>
  <c r="B27" i="12"/>
  <c r="B11" i="12"/>
  <c r="F63" i="12"/>
  <c r="H47" i="12"/>
  <c r="H32" i="12"/>
  <c r="B18" i="12"/>
  <c r="D69" i="12"/>
  <c r="D55" i="12"/>
  <c r="D33" i="12"/>
  <c r="C19" i="12"/>
  <c r="H70" i="12"/>
  <c r="F53" i="12"/>
  <c r="F38" i="12"/>
  <c r="E22" i="12"/>
  <c r="A7" i="12"/>
  <c r="G15" i="12"/>
  <c r="G66" i="12"/>
  <c r="D52" i="12"/>
  <c r="F35" i="12"/>
  <c r="B20" i="12"/>
  <c r="G71" i="12"/>
  <c r="C55" i="12"/>
  <c r="I40" i="12"/>
  <c r="C26" i="12"/>
  <c r="E13" i="12"/>
  <c r="A63" i="12"/>
  <c r="F6" i="12"/>
  <c r="J67" i="12"/>
  <c r="G80" i="12"/>
  <c r="E72" i="12"/>
  <c r="F79" i="12"/>
  <c r="F11" i="12"/>
  <c r="C68" i="12"/>
  <c r="I75" i="12"/>
  <c r="I77" i="12"/>
  <c r="H74" i="12"/>
  <c r="J35" i="12"/>
  <c r="G49" i="12"/>
  <c r="A87" i="12"/>
  <c r="G72" i="12"/>
  <c r="H9" i="12"/>
  <c r="G60" i="12"/>
  <c r="C46" i="12"/>
  <c r="H29" i="12"/>
  <c r="A14" i="12"/>
  <c r="A65" i="12"/>
  <c r="E50" i="12"/>
  <c r="I34" i="12"/>
  <c r="A20" i="12"/>
  <c r="I6" i="12"/>
  <c r="E57" i="12"/>
  <c r="J36" i="12"/>
  <c r="C21" i="12"/>
  <c r="F5" i="12"/>
  <c r="F56" i="12"/>
  <c r="J41" i="12"/>
  <c r="F25" i="12"/>
  <c r="B10" i="12"/>
  <c r="B61" i="12"/>
  <c r="C47" i="12"/>
  <c r="G32" i="12"/>
  <c r="G5" i="12"/>
  <c r="J56" i="12"/>
  <c r="C42" i="12"/>
  <c r="H25" i="12"/>
  <c r="A10" i="12"/>
  <c r="H61" i="12"/>
  <c r="G46" i="12"/>
  <c r="F30" i="12"/>
  <c r="E16" i="12"/>
  <c r="B67" i="12"/>
  <c r="I53" i="12"/>
  <c r="A25" i="12"/>
  <c r="G13" i="12"/>
  <c r="H62" i="12"/>
  <c r="G45" i="12"/>
  <c r="H30" i="12"/>
  <c r="H14" i="12"/>
  <c r="I66" i="12"/>
  <c r="F50" i="12"/>
  <c r="F36" i="12"/>
  <c r="A22" i="12"/>
  <c r="H11" i="12"/>
  <c r="I64" i="12"/>
  <c r="C50" i="12"/>
  <c r="H33" i="12"/>
  <c r="G18" i="12"/>
  <c r="J69" i="12"/>
  <c r="A54" i="12"/>
  <c r="C38" i="12"/>
  <c r="G24" i="12"/>
  <c r="J10" i="12"/>
  <c r="A61" i="12"/>
  <c r="F40" i="12"/>
  <c r="J25" i="12"/>
  <c r="D8" i="12"/>
  <c r="C60" i="12"/>
  <c r="J45" i="12"/>
  <c r="F29" i="12"/>
  <c r="B14" i="12"/>
  <c r="I21" i="12"/>
  <c r="G7" i="12"/>
  <c r="A58" i="12"/>
  <c r="A41" i="12"/>
  <c r="J26" i="12"/>
  <c r="H10" i="12"/>
  <c r="E62" i="12"/>
  <c r="H46" i="12"/>
  <c r="E32" i="12"/>
  <c r="E18" i="12"/>
  <c r="G69" i="12"/>
  <c r="G58" i="12"/>
  <c r="A82" i="12"/>
  <c r="J87" i="12"/>
  <c r="H78" i="12"/>
  <c r="E74" i="12"/>
  <c r="H64" i="12"/>
  <c r="I82" i="12"/>
  <c r="A81" i="12"/>
  <c r="D84" i="12"/>
  <c r="D71" i="12"/>
  <c r="I19" i="12"/>
  <c r="D72" i="12"/>
  <c r="A75" i="12"/>
  <c r="I16" i="12"/>
  <c r="D67" i="12"/>
  <c r="A52" i="12"/>
  <c r="E36" i="12"/>
  <c r="G21" i="12"/>
  <c r="J5" i="12"/>
  <c r="B56" i="12"/>
  <c r="H41" i="12"/>
  <c r="I27" i="12"/>
  <c r="E12" i="12"/>
  <c r="G63" i="12"/>
  <c r="I42" i="12"/>
  <c r="J28" i="12"/>
  <c r="G12" i="12"/>
  <c r="I62" i="12"/>
  <c r="I47" i="12"/>
  <c r="H31" i="12"/>
  <c r="C16" i="12"/>
  <c r="E67" i="12"/>
  <c r="C53" i="12"/>
  <c r="H39" i="12"/>
  <c r="J13" i="12"/>
  <c r="J63" i="12"/>
  <c r="H48" i="12"/>
  <c r="B32" i="12"/>
  <c r="D17" i="12"/>
  <c r="F68" i="12"/>
  <c r="J52" i="12"/>
  <c r="J37" i="12"/>
  <c r="A23" i="12"/>
  <c r="E8" i="12"/>
  <c r="J59" i="12"/>
  <c r="J32" i="12"/>
  <c r="B17" i="12"/>
  <c r="I68" i="12"/>
  <c r="C52" i="12"/>
  <c r="G37" i="12"/>
  <c r="E21" i="12"/>
  <c r="D6" i="12"/>
  <c r="H57" i="12"/>
  <c r="F43" i="12"/>
  <c r="B28" i="12"/>
  <c r="G20" i="12"/>
  <c r="A5" i="12"/>
  <c r="A56" i="12"/>
  <c r="C40" i="12"/>
  <c r="I25" i="12"/>
  <c r="A8" i="12"/>
  <c r="B60" i="12"/>
  <c r="H45" i="12"/>
  <c r="I31" i="12"/>
  <c r="B16" i="12"/>
  <c r="A67" i="12"/>
  <c r="A46" i="12"/>
  <c r="C32" i="12"/>
  <c r="H15" i="12"/>
  <c r="E66" i="12"/>
  <c r="B51" i="12"/>
  <c r="I35" i="12"/>
  <c r="H20" i="12"/>
  <c r="H28" i="12"/>
  <c r="D13" i="12"/>
  <c r="D64" i="12"/>
  <c r="F48" i="12"/>
  <c r="A33" i="12"/>
  <c r="C17" i="12"/>
  <c r="E68" i="12"/>
  <c r="J53" i="12"/>
  <c r="G39" i="12"/>
  <c r="F24" i="12"/>
  <c r="H76" i="12"/>
  <c r="J42" i="12"/>
  <c r="G77" i="12"/>
  <c r="F75" i="12"/>
  <c r="A85" i="12"/>
  <c r="G82" i="12"/>
  <c r="C49" i="12"/>
  <c r="I71" i="12"/>
  <c r="E87" i="12"/>
  <c r="I73" i="12"/>
  <c r="D73" i="12"/>
  <c r="A70" i="12"/>
  <c r="E83" i="12"/>
  <c r="E82" i="12"/>
  <c r="E76" i="12"/>
  <c r="F59" i="12"/>
  <c r="B41" i="12"/>
  <c r="I52" i="12"/>
  <c r="C87" i="12"/>
  <c r="H84" i="12"/>
  <c r="F62" i="12"/>
  <c r="E63" i="12"/>
  <c r="I30" i="12"/>
  <c r="H82" i="12"/>
  <c r="E85" i="12"/>
  <c r="G47" i="12"/>
  <c r="B25" i="12"/>
  <c r="A12" i="12"/>
  <c r="D83" i="12"/>
  <c r="A80" i="12"/>
  <c r="F78" i="12"/>
  <c r="F71" i="12"/>
  <c r="A51" i="12"/>
  <c r="F87" i="12"/>
  <c r="B84" i="12"/>
  <c r="G84" i="12"/>
  <c r="B87" i="12"/>
  <c r="E26" i="12"/>
  <c r="G74" i="12"/>
  <c r="J76" i="12"/>
  <c r="J73" i="12"/>
  <c r="D78" i="12"/>
  <c r="I48" i="12"/>
  <c r="F55" i="12"/>
  <c r="H77" i="12"/>
  <c r="C73" i="12"/>
  <c r="E9" i="12"/>
  <c r="D36" i="12"/>
  <c r="H87" i="12"/>
  <c r="G36" i="12"/>
  <c r="J78" i="12"/>
  <c r="F72" i="12"/>
  <c r="F10" i="12"/>
  <c r="I84" i="12"/>
  <c r="B83" i="12"/>
  <c r="D79" i="12"/>
  <c r="H83" i="12"/>
  <c r="I32" i="12"/>
  <c r="C75" i="12"/>
  <c r="C83" i="12"/>
  <c r="C80" i="12"/>
  <c r="B81" i="12"/>
  <c r="D61" i="12"/>
  <c r="J62" i="12"/>
  <c r="G79" i="12"/>
  <c r="H75" i="12"/>
  <c r="I79" i="12"/>
  <c r="F13" i="12"/>
  <c r="D68" i="12"/>
  <c r="J71" i="12"/>
  <c r="I81" i="12"/>
  <c r="J85" i="12"/>
  <c r="E86" i="12"/>
  <c r="I55" i="12"/>
  <c r="H73" i="12"/>
  <c r="D70" i="12"/>
  <c r="C85" i="12"/>
  <c r="I85" i="12"/>
  <c r="A17" i="12"/>
  <c r="B85" i="12"/>
  <c r="H71" i="12"/>
  <c r="B86" i="12"/>
  <c r="F84" i="12"/>
  <c r="I45" i="12"/>
  <c r="H80" i="12"/>
  <c r="F85" i="12"/>
  <c r="H81" i="12"/>
  <c r="C74" i="12"/>
  <c r="D62" i="12"/>
  <c r="C28" i="12"/>
  <c r="J84" i="12"/>
  <c r="E54" i="12"/>
  <c r="F31" i="12"/>
  <c r="G73" i="12"/>
  <c r="C36" i="12"/>
  <c r="J15" i="12"/>
  <c r="B79" i="12"/>
  <c r="A77" i="12"/>
  <c r="B74" i="12"/>
  <c r="E81" i="12"/>
  <c r="J58" i="12"/>
  <c r="I74" i="12"/>
  <c r="A78" i="12"/>
  <c r="D75" i="12"/>
  <c r="B80" i="12"/>
  <c r="D30" i="12"/>
  <c r="J86" i="12"/>
  <c r="B73" i="12"/>
  <c r="C77" i="12"/>
  <c r="I87" i="12"/>
  <c r="E48" i="12"/>
  <c r="D86" i="12"/>
  <c r="D14" i="12"/>
  <c r="E80" i="12"/>
  <c r="F22" i="12"/>
  <c r="F41" i="12"/>
  <c r="F86" i="12"/>
  <c r="E84" i="12"/>
  <c r="D81" i="12"/>
  <c r="D43" i="12"/>
  <c r="G19" i="12"/>
  <c r="F80" i="12"/>
  <c r="C84" i="12"/>
  <c r="F81" i="12"/>
  <c r="G76" i="12"/>
  <c r="C65" i="12"/>
  <c r="E75" i="12"/>
  <c r="D80" i="12"/>
  <c r="G83" i="12"/>
  <c r="I80" i="12"/>
  <c r="C86" i="12"/>
  <c r="I5" i="12"/>
  <c r="G67" i="12"/>
  <c r="J75" i="12"/>
  <c r="A72" i="12"/>
  <c r="D87" i="12"/>
  <c r="A28" i="12"/>
  <c r="C44" i="12"/>
  <c r="G86" i="12"/>
  <c r="B72" i="12"/>
  <c r="E49" i="12"/>
  <c r="G56" i="12"/>
  <c r="G25" i="12"/>
  <c r="C82" i="12"/>
  <c r="H86" i="12"/>
  <c r="J81" i="12"/>
  <c r="A76" i="12"/>
  <c r="A16" i="12"/>
  <c r="A39" i="12"/>
  <c r="G75" i="12"/>
  <c r="C72" i="12"/>
  <c r="B69" i="12"/>
  <c r="G57" i="12"/>
  <c r="A27" i="12"/>
  <c r="G81" i="12"/>
  <c r="B78" i="12"/>
  <c r="D18" i="12"/>
  <c r="F12" i="12"/>
  <c r="C70" i="12"/>
  <c r="B75" i="12"/>
  <c r="A79" i="12"/>
  <c r="J54" i="12"/>
  <c r="C41" i="12"/>
  <c r="G51" i="12"/>
  <c r="D77" i="12"/>
  <c r="F74" i="12"/>
  <c r="F82" i="12"/>
  <c r="J82" i="12"/>
  <c r="H67" i="12"/>
  <c r="G65" i="12"/>
  <c r="F77" i="12"/>
  <c r="B33" i="12"/>
  <c r="E73" i="12"/>
  <c r="F76" i="12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L110" i="12" l="1"/>
  <c r="K110" i="12"/>
  <c r="L102" i="12"/>
  <c r="K102" i="12"/>
  <c r="L93" i="12"/>
  <c r="K93" i="12"/>
  <c r="K88" i="12"/>
  <c r="L88" i="12"/>
  <c r="L100" i="12"/>
  <c r="K100" i="12"/>
  <c r="L94" i="12"/>
  <c r="K94" i="12"/>
  <c r="L98" i="12"/>
  <c r="K98" i="12"/>
  <c r="K96" i="12"/>
  <c r="L96" i="12"/>
  <c r="L103" i="12"/>
  <c r="K103" i="12"/>
  <c r="L95" i="12"/>
  <c r="K95" i="12"/>
  <c r="L99" i="12"/>
  <c r="K99" i="12"/>
  <c r="K92" i="12"/>
  <c r="L92" i="12"/>
  <c r="K107" i="12"/>
  <c r="L107" i="12"/>
  <c r="K109" i="12"/>
  <c r="L109" i="12"/>
  <c r="K106" i="12"/>
  <c r="L106" i="12"/>
  <c r="L89" i="12"/>
  <c r="K89" i="12"/>
  <c r="L97" i="12"/>
  <c r="K97" i="12"/>
  <c r="K105" i="12"/>
  <c r="L105" i="12"/>
  <c r="K104" i="12"/>
  <c r="L104" i="12"/>
  <c r="L91" i="12"/>
  <c r="K91" i="12"/>
  <c r="L108" i="12"/>
  <c r="K108" i="12"/>
  <c r="L90" i="12"/>
  <c r="K90" i="12"/>
  <c r="L101" i="12"/>
  <c r="K101" i="12"/>
  <c r="C483" i="5"/>
  <c r="H483" i="5"/>
  <c r="E483" i="5"/>
  <c r="J483" i="5"/>
  <c r="D483" i="5"/>
  <c r="B483" i="5"/>
  <c r="I483" i="5"/>
  <c r="K483" i="5"/>
  <c r="G483" i="5"/>
  <c r="F483" i="5"/>
  <c r="R484" i="5"/>
  <c r="L19" i="12"/>
  <c r="K19" i="12"/>
  <c r="L6" i="12"/>
  <c r="K6" i="12"/>
  <c r="L75" i="12"/>
  <c r="K75" i="12"/>
  <c r="K59" i="12"/>
  <c r="L59" i="12"/>
  <c r="L13" i="12"/>
  <c r="K13" i="12"/>
  <c r="K46" i="12"/>
  <c r="L46" i="12"/>
  <c r="L51" i="12"/>
  <c r="K51" i="12"/>
  <c r="L8" i="12"/>
  <c r="K8" i="12"/>
  <c r="L69" i="12"/>
  <c r="K69" i="12"/>
  <c r="K33" i="12"/>
  <c r="L33" i="12"/>
  <c r="K71" i="12"/>
  <c r="L71" i="12"/>
  <c r="K81" i="12"/>
  <c r="L81" i="12"/>
  <c r="K30" i="12"/>
  <c r="L30" i="12"/>
  <c r="K78" i="12"/>
  <c r="L78" i="12"/>
  <c r="K41" i="12"/>
  <c r="L41" i="12"/>
  <c r="K11" i="12"/>
  <c r="L11" i="12"/>
  <c r="L61" i="12"/>
  <c r="K61" i="12"/>
  <c r="L65" i="12"/>
  <c r="K65" i="12"/>
  <c r="L42" i="12"/>
  <c r="K42" i="12"/>
  <c r="K53" i="12"/>
  <c r="L53" i="12"/>
  <c r="K34" i="12"/>
  <c r="L34" i="12"/>
  <c r="L26" i="12"/>
  <c r="K26" i="12"/>
  <c r="K22" i="12"/>
  <c r="L22" i="12"/>
  <c r="L38" i="12"/>
  <c r="K38" i="12"/>
  <c r="K28" i="12"/>
  <c r="L28" i="12"/>
  <c r="K9" i="12"/>
  <c r="L9" i="12"/>
  <c r="L23" i="12"/>
  <c r="K23" i="12"/>
  <c r="L43" i="12"/>
  <c r="K43" i="12"/>
  <c r="K12" i="12"/>
  <c r="L12" i="12"/>
  <c r="L84" i="12"/>
  <c r="K84" i="12"/>
  <c r="L35" i="12"/>
  <c r="K35" i="12"/>
  <c r="L31" i="12"/>
  <c r="K31" i="12"/>
  <c r="L68" i="12"/>
  <c r="K68" i="12"/>
  <c r="K66" i="12"/>
  <c r="L66" i="12"/>
  <c r="K40" i="12"/>
  <c r="L40" i="12"/>
  <c r="K56" i="12"/>
  <c r="L56" i="12"/>
  <c r="L44" i="12"/>
  <c r="K44" i="12"/>
  <c r="K63" i="12"/>
  <c r="L63" i="12"/>
  <c r="L76" i="12"/>
  <c r="K76" i="12"/>
  <c r="L29" i="12"/>
  <c r="K29" i="12"/>
  <c r="K14" i="12"/>
  <c r="L14" i="12"/>
  <c r="L87" i="12"/>
  <c r="K87" i="12"/>
  <c r="L85" i="12"/>
  <c r="K85" i="12"/>
  <c r="K5" i="12"/>
  <c r="L5" i="12"/>
  <c r="L45" i="12"/>
  <c r="K45" i="12"/>
  <c r="L82" i="12"/>
  <c r="K82" i="12"/>
  <c r="K67" i="12"/>
  <c r="L67" i="12"/>
  <c r="K57" i="12"/>
  <c r="L57" i="12"/>
  <c r="K58" i="12"/>
  <c r="L58" i="12"/>
  <c r="K39" i="12"/>
  <c r="L39" i="12"/>
  <c r="K24" i="12"/>
  <c r="L24" i="12"/>
  <c r="K79" i="12"/>
  <c r="L79" i="12"/>
  <c r="K48" i="12"/>
  <c r="L48" i="12"/>
  <c r="K27" i="12"/>
  <c r="L27" i="12"/>
  <c r="L16" i="12"/>
  <c r="K16" i="12"/>
  <c r="L21" i="12"/>
  <c r="K21" i="12"/>
  <c r="L70" i="12"/>
  <c r="K70" i="12"/>
  <c r="K54" i="12"/>
  <c r="L54" i="12"/>
  <c r="K17" i="12"/>
  <c r="L17" i="12"/>
  <c r="K60" i="12"/>
  <c r="L60" i="12"/>
  <c r="K72" i="12"/>
  <c r="L72" i="12"/>
  <c r="L7" i="12"/>
  <c r="K7" i="12"/>
  <c r="K80" i="12"/>
  <c r="L80" i="12"/>
  <c r="L55" i="12"/>
  <c r="K55" i="12"/>
  <c r="L32" i="12"/>
  <c r="K32" i="12"/>
  <c r="L52" i="12"/>
  <c r="K52" i="12"/>
  <c r="K73" i="12"/>
  <c r="L73" i="12"/>
  <c r="K47" i="12"/>
  <c r="L47" i="12"/>
  <c r="L64" i="12"/>
  <c r="K64" i="12"/>
  <c r="L18" i="12"/>
  <c r="K18" i="12"/>
  <c r="L15" i="12"/>
  <c r="K15" i="12"/>
  <c r="L86" i="12"/>
  <c r="K86" i="12"/>
  <c r="K20" i="12"/>
  <c r="L20" i="12"/>
  <c r="L10" i="12"/>
  <c r="K10" i="12"/>
  <c r="K74" i="12"/>
  <c r="L74" i="12"/>
  <c r="L25" i="12"/>
  <c r="K25" i="12"/>
  <c r="L62" i="12"/>
  <c r="K62" i="12"/>
  <c r="K77" i="12"/>
  <c r="L77" i="12"/>
  <c r="K83" i="12"/>
  <c r="L83" i="12"/>
  <c r="L49" i="12"/>
  <c r="K49" i="12"/>
  <c r="L50" i="12"/>
  <c r="K50" i="12"/>
  <c r="K37" i="12"/>
  <c r="L37" i="12"/>
  <c r="L36" i="12"/>
  <c r="K36" i="12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I484" i="5" l="1"/>
  <c r="J484" i="5"/>
  <c r="C484" i="5"/>
  <c r="K484" i="5"/>
  <c r="B484" i="5"/>
  <c r="E484" i="5"/>
  <c r="F484" i="5"/>
  <c r="H484" i="5"/>
  <c r="D484" i="5"/>
  <c r="G484" i="5"/>
  <c r="R485" i="5"/>
  <c r="C550" i="7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D485" i="5" l="1"/>
  <c r="H485" i="5"/>
  <c r="E485" i="5"/>
  <c r="G485" i="5"/>
  <c r="K485" i="5"/>
  <c r="J485" i="5"/>
  <c r="C485" i="5"/>
  <c r="F485" i="5"/>
  <c r="I485" i="5"/>
  <c r="B485" i="5"/>
  <c r="R486" i="5"/>
  <c r="C551" i="7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G486" i="5" l="1"/>
  <c r="E486" i="5"/>
  <c r="B486" i="5"/>
  <c r="C486" i="5"/>
  <c r="D486" i="5"/>
  <c r="F486" i="5"/>
  <c r="J486" i="5"/>
  <c r="K486" i="5"/>
  <c r="H486" i="5"/>
  <c r="I486" i="5"/>
  <c r="R487" i="5"/>
  <c r="C552" i="7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487" i="5" l="1"/>
  <c r="G487" i="5"/>
  <c r="H487" i="5"/>
  <c r="F487" i="5"/>
  <c r="E487" i="5"/>
  <c r="I487" i="5"/>
  <c r="J487" i="5"/>
  <c r="D487" i="5"/>
  <c r="K487" i="5"/>
  <c r="C487" i="5"/>
  <c r="R488" i="5"/>
  <c r="B553" i="7"/>
  <c r="C553" i="7"/>
  <c r="V554" i="7"/>
  <c r="U554" i="7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I488" i="5" l="1"/>
  <c r="K488" i="5"/>
  <c r="F488" i="5"/>
  <c r="H488" i="5"/>
  <c r="D488" i="5"/>
  <c r="E488" i="5"/>
  <c r="G488" i="5"/>
  <c r="C488" i="5"/>
  <c r="B488" i="5"/>
  <c r="J488" i="5"/>
  <c r="R489" i="5"/>
  <c r="C554" i="7"/>
  <c r="A554" i="7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K489" i="5" l="1"/>
  <c r="C489" i="5"/>
  <c r="B489" i="5"/>
  <c r="I489" i="5"/>
  <c r="H489" i="5"/>
  <c r="E489" i="5"/>
  <c r="F489" i="5"/>
  <c r="D489" i="5"/>
  <c r="J489" i="5"/>
  <c r="G489" i="5"/>
  <c r="R490" i="5"/>
  <c r="B555" i="7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B490" i="5" l="1"/>
  <c r="G490" i="5"/>
  <c r="D490" i="5"/>
  <c r="F490" i="5"/>
  <c r="C490" i="5"/>
  <c r="E490" i="5"/>
  <c r="I490" i="5"/>
  <c r="J490" i="5"/>
  <c r="H490" i="5"/>
  <c r="K490" i="5"/>
  <c r="R491" i="5"/>
  <c r="C556" i="7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I491" i="5" l="1"/>
  <c r="C491" i="5"/>
  <c r="D491" i="5"/>
  <c r="J491" i="5"/>
  <c r="B491" i="5"/>
  <c r="H491" i="5"/>
  <c r="E491" i="5"/>
  <c r="G491" i="5"/>
  <c r="K491" i="5"/>
  <c r="F491" i="5"/>
  <c r="R492" i="5"/>
  <c r="B557" i="7"/>
  <c r="C557" i="7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C558" i="7" l="1"/>
  <c r="I492" i="5"/>
  <c r="H492" i="5"/>
  <c r="F492" i="5"/>
  <c r="E492" i="5"/>
  <c r="J492" i="5"/>
  <c r="G492" i="5"/>
  <c r="D492" i="5"/>
  <c r="K492" i="5"/>
  <c r="C492" i="5"/>
  <c r="B492" i="5"/>
  <c r="R493" i="5"/>
  <c r="B558" i="7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D493" i="5" l="1"/>
  <c r="K493" i="5"/>
  <c r="B493" i="5"/>
  <c r="F493" i="5"/>
  <c r="J493" i="5"/>
  <c r="I493" i="5"/>
  <c r="C493" i="5"/>
  <c r="E493" i="5"/>
  <c r="G493" i="5"/>
  <c r="H493" i="5"/>
  <c r="R494" i="5"/>
  <c r="C559" i="7"/>
  <c r="B559" i="7"/>
  <c r="V560" i="7"/>
  <c r="U560" i="7"/>
  <c r="C560" i="7" s="1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I494" i="5" l="1"/>
  <c r="D494" i="5"/>
  <c r="G494" i="5"/>
  <c r="B494" i="5"/>
  <c r="H494" i="5"/>
  <c r="J494" i="5"/>
  <c r="C494" i="5"/>
  <c r="K494" i="5"/>
  <c r="E494" i="5"/>
  <c r="F494" i="5"/>
  <c r="R495" i="5"/>
  <c r="A560" i="7"/>
  <c r="B560" i="7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D495" i="5" l="1"/>
  <c r="F495" i="5"/>
  <c r="E495" i="5"/>
  <c r="H495" i="5"/>
  <c r="K495" i="5"/>
  <c r="C495" i="5"/>
  <c r="B495" i="5"/>
  <c r="J495" i="5"/>
  <c r="G495" i="5"/>
  <c r="I495" i="5"/>
  <c r="R496" i="5"/>
  <c r="B561" i="7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E496" i="5" l="1"/>
  <c r="H496" i="5"/>
  <c r="C496" i="5"/>
  <c r="D496" i="5"/>
  <c r="I496" i="5"/>
  <c r="J496" i="5"/>
  <c r="K496" i="5"/>
  <c r="B496" i="5"/>
  <c r="F496" i="5"/>
  <c r="G496" i="5"/>
  <c r="R497" i="5"/>
  <c r="B562" i="7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F497" i="5" l="1"/>
  <c r="H497" i="5"/>
  <c r="D497" i="5"/>
  <c r="J497" i="5"/>
  <c r="E497" i="5"/>
  <c r="G497" i="5"/>
  <c r="C497" i="5"/>
  <c r="B497" i="5"/>
  <c r="I497" i="5"/>
  <c r="K497" i="5"/>
  <c r="R498" i="5"/>
  <c r="C563" i="7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D498" i="5" l="1"/>
  <c r="E498" i="5"/>
  <c r="C498" i="5"/>
  <c r="F498" i="5"/>
  <c r="B498" i="5"/>
  <c r="J498" i="5"/>
  <c r="I498" i="5"/>
  <c r="K498" i="5"/>
  <c r="H498" i="5"/>
  <c r="G498" i="5"/>
  <c r="R499" i="5"/>
  <c r="C564" i="7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I499" i="5" l="1"/>
  <c r="B499" i="5"/>
  <c r="G499" i="5"/>
  <c r="F499" i="5"/>
  <c r="K499" i="5"/>
  <c r="C499" i="5"/>
  <c r="H499" i="5"/>
  <c r="J499" i="5"/>
  <c r="E499" i="5"/>
  <c r="D499" i="5"/>
  <c r="R500" i="5"/>
  <c r="C565" i="7"/>
  <c r="A565" i="7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E500" i="5" l="1"/>
  <c r="J500" i="5"/>
  <c r="C500" i="5"/>
  <c r="D500" i="5"/>
  <c r="G500" i="5"/>
  <c r="B500" i="5"/>
  <c r="F500" i="5"/>
  <c r="I500" i="5"/>
  <c r="K500" i="5"/>
  <c r="H500" i="5"/>
  <c r="C566" i="7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B579" i="7" l="1"/>
  <c r="C579" i="7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B584" i="7" l="1"/>
  <c r="C584" i="7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l="1"/>
  <c r="C603" i="7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C634" i="7" l="1"/>
  <c r="B634" i="7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A644" i="7" l="1"/>
  <c r="C644" i="7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C662" i="7" l="1"/>
  <c r="B662" i="7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V668" i="7"/>
  <c r="U668" i="7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A668" i="7" l="1"/>
  <c r="C668" i="7"/>
  <c r="B668" i="7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A670" i="7" l="1"/>
  <c r="B670" i="7"/>
  <c r="C670" i="7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B671" i="7" s="1"/>
  <c r="A671" i="7" l="1"/>
  <c r="C671" i="7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l="1"/>
  <c r="B694" i="7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l="1"/>
  <c r="B696" i="7"/>
  <c r="A696" i="7"/>
  <c r="Q697" i="7"/>
  <c r="R697" i="7"/>
  <c r="T697" i="7"/>
  <c r="S697" i="7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B697" i="7" l="1"/>
  <c r="C697" i="7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A722" i="7" l="1"/>
  <c r="C722" i="7"/>
  <c r="B722" i="7"/>
  <c r="V723" i="7"/>
  <c r="U723" i="7"/>
  <c r="C723" i="7" s="1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B723" i="7" l="1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C737" i="7" l="1"/>
  <c r="B737" i="7"/>
  <c r="A737" i="7"/>
  <c r="S738" i="7"/>
  <c r="T738" i="7"/>
  <c r="R738" i="7"/>
  <c r="Q738" i="7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A738" i="7" l="1"/>
  <c r="C738" i="7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A742" i="7" s="1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B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C759" i="7" l="1"/>
  <c r="B759" i="7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A784" i="7" l="1"/>
  <c r="C784" i="7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A790" i="7" l="1"/>
  <c r="C790" i="7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S800" i="7"/>
  <c r="T800" i="7"/>
  <c r="V800" i="7"/>
  <c r="U800" i="7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C800" i="7" l="1"/>
  <c r="A800" i="7"/>
  <c r="B800" i="7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B801" i="7" l="1"/>
  <c r="A801" i="7"/>
  <c r="C801" i="7"/>
  <c r="V802" i="7"/>
  <c r="U802" i="7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C802" i="7" l="1"/>
  <c r="B802" i="7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B809" i="7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A817" i="7" l="1"/>
  <c r="C817" i="7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l="1"/>
  <c r="A821" i="7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U832" i="7"/>
  <c r="V832" i="7"/>
  <c r="A832" i="7" l="1"/>
  <c r="C832" i="7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l="1"/>
  <c r="C839" i="7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A873" i="7" l="1"/>
  <c r="C873" i="7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B885" i="7" l="1"/>
  <c r="A885" i="7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A897" i="7" l="1"/>
  <c r="C897" i="7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C904" i="7" l="1"/>
  <c r="B904" i="7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T905" i="7"/>
  <c r="S905" i="7"/>
  <c r="A904" i="7"/>
  <c r="U905" i="7"/>
  <c r="V905" i="7"/>
  <c r="A905" i="7" l="1"/>
  <c r="B905" i="7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A909" i="7" l="1"/>
  <c r="C909" i="7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l="1"/>
  <c r="C912" i="7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l="1"/>
  <c r="A928" i="7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A934" i="7" l="1"/>
  <c r="C934" i="7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A957" i="7" l="1"/>
  <c r="B957" i="7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B976" i="7" l="1"/>
  <c r="A976" i="7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A979" i="7" l="1"/>
  <c r="C979" i="7"/>
  <c r="B979" i="7"/>
  <c r="T980" i="7"/>
  <c r="S980" i="7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B980" i="7" l="1"/>
  <c r="C980" i="7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C984" i="7" l="1"/>
  <c r="D987" i="7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l="1"/>
  <c r="C991" i="7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B1006" i="7" l="1"/>
  <c r="C1006" i="7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B1008" i="7" l="1"/>
  <c r="C1008" i="7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l="1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A1049" i="7" l="1"/>
  <c r="B1049" i="7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B1054" i="7" l="1"/>
  <c r="C1054" i="7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B1066" i="7" l="1"/>
  <c r="C1066" i="7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l="1"/>
  <c r="A1073" i="7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l="1"/>
  <c r="B1076" i="7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B1085" i="7" l="1"/>
  <c r="C1085" i="7"/>
  <c r="T1086" i="7"/>
  <c r="S1086" i="7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B1086" i="7" l="1"/>
  <c r="A1086" i="7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C1108" i="7" l="1"/>
  <c r="B1108" i="7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B1118" i="7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C1120" i="7" l="1"/>
  <c r="A1120" i="7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B1124" i="7" l="1"/>
  <c r="C1124" i="7"/>
  <c r="R1125" i="7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A1135" i="7" l="1"/>
  <c r="B1135" i="7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l="1"/>
  <c r="C1137" i="7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C1141" i="7" l="1"/>
  <c r="A1141" i="7"/>
  <c r="B1141" i="7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C1145" i="7" l="1"/>
  <c r="A1145" i="7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A1161" i="7" l="1"/>
  <c r="C1161" i="7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A1163" i="7" l="1"/>
  <c r="B1163" i="7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A1167" i="7" l="1"/>
  <c r="C1167" i="7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C1181" i="7" l="1"/>
  <c r="S1182" i="7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C1190" i="7" l="1"/>
  <c r="A1190" i="7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C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C1232" i="7" l="1"/>
  <c r="B1232" i="7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B1237" i="7" l="1"/>
  <c r="A1237" i="7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l="1"/>
  <c r="C1239" i="7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A1239" i="7"/>
  <c r="C1240" i="7" l="1"/>
  <c r="B1240" i="7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B1260" i="7" l="1"/>
  <c r="C1260" i="7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B1283" i="7" l="1"/>
  <c r="A1283" i="7"/>
  <c r="C1283" i="7"/>
  <c r="R1284" i="7"/>
  <c r="Q1284" i="7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A1284" i="7" l="1"/>
  <c r="C1284" i="7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l="1"/>
  <c r="C1285" i="7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C1288" i="7" l="1"/>
  <c r="T1289" i="7"/>
  <c r="S1289" i="7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B1289" i="7" l="1"/>
  <c r="C1289" i="7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A1291" i="7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B1297" i="7" l="1"/>
  <c r="C1297" i="7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299" i="7"/>
  <c r="T1300" i="7"/>
  <c r="S1300" i="7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B1300" i="7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A1316" i="7" l="1"/>
  <c r="B1316" i="7"/>
  <c r="V1317" i="7"/>
  <c r="U1317" i="7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B1317" i="7" l="1"/>
  <c r="A1317" i="7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3" i="7"/>
  <c r="A1324" i="7" l="1"/>
  <c r="B1324" i="7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C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l="1"/>
  <c r="Q1356" i="7"/>
  <c r="R1356" i="7"/>
  <c r="T1356" i="7"/>
  <c r="S1356" i="7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B1356" i="7" l="1"/>
  <c r="D1359" i="7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B1384" i="7" l="1"/>
  <c r="C1384" i="7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V1385" i="7"/>
  <c r="U1385" i="7"/>
  <c r="Q1385" i="7"/>
  <c r="R1385" i="7"/>
  <c r="A1384" i="7"/>
  <c r="B1385" i="7" l="1"/>
  <c r="C1385" i="7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l="1"/>
  <c r="C1398" i="7"/>
  <c r="B1398" i="7"/>
  <c r="V1399" i="7"/>
  <c r="U1399" i="7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C1399" i="7" l="1"/>
  <c r="A1399" i="7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A1412" i="7" l="1"/>
  <c r="C1412" i="7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C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l="1"/>
  <c r="C1431" i="7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S1454" i="7"/>
  <c r="T1454" i="7"/>
  <c r="V1454" i="7"/>
  <c r="U1454" i="7"/>
  <c r="C1454" i="7" s="1"/>
  <c r="A1453" i="7"/>
  <c r="A1454" i="7" l="1"/>
  <c r="B1454" i="7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B1461" i="7" l="1"/>
  <c r="A1461" i="7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l="1"/>
  <c r="A1472" i="7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l="1"/>
  <c r="A1474" i="7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A1516" i="7" l="1"/>
  <c r="C1516" i="7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A1527" i="7" l="1"/>
  <c r="B1527" i="7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l="1"/>
  <c r="A1530" i="7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A1535" i="7" l="1"/>
  <c r="B1535" i="7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C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C1548" i="7" l="1"/>
  <c r="B1548" i="7"/>
  <c r="R1549" i="7"/>
  <c r="Q1549" i="7"/>
  <c r="A1549" i="7" s="1"/>
  <c r="T1549" i="7"/>
  <c r="S1549" i="7"/>
  <c r="B1549" i="7" s="1"/>
  <c r="A1548" i="7"/>
  <c r="V1549" i="7"/>
  <c r="U1549" i="7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C1549" i="7" l="1"/>
  <c r="U1550" i="7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A1561" i="7" l="1"/>
  <c r="C1561" i="7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l="1"/>
  <c r="B1575" i="7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A1581" i="7" l="1"/>
  <c r="C1581" i="7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C1586" i="7" l="1"/>
  <c r="B1586" i="7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C1590" i="7" l="1"/>
  <c r="A1590" i="7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l="1"/>
  <c r="B1601" i="7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R1602" i="7"/>
  <c r="T1602" i="7"/>
  <c r="S1602" i="7"/>
  <c r="U1602" i="7"/>
  <c r="V1602" i="7"/>
  <c r="A1602" i="7" l="1"/>
  <c r="C1602" i="7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l="1"/>
  <c r="B1603" i="7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l="1"/>
  <c r="A1615" i="7"/>
  <c r="B1615" i="7"/>
  <c r="V1616" i="7"/>
  <c r="U1616" i="7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C1616" i="7" l="1"/>
  <c r="B1616" i="7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l="1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l="1"/>
  <c r="B1622" i="7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A1627" i="7"/>
  <c r="R1628" i="7"/>
  <c r="Q1628" i="7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A1628" i="7" l="1"/>
  <c r="C1628" i="7"/>
  <c r="B1628" i="7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l="1"/>
  <c r="B1634" i="7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V1639" i="7"/>
  <c r="U1639" i="7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C1639" i="7" l="1"/>
  <c r="B1639" i="7"/>
  <c r="V1640" i="7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A1647" i="7" l="1"/>
  <c r="C1647" i="7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B1669" i="7" l="1"/>
  <c r="C1669" i="7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C1670" i="7" l="1"/>
  <c r="A1670" i="7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A1675" i="7" l="1"/>
  <c r="C1675" i="7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B1681" i="7" l="1"/>
  <c r="D1684" i="7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l="1"/>
  <c r="B1696" i="7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7" i="7"/>
  <c r="A1698" i="7" l="1"/>
  <c r="C1698" i="7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C1703" i="7" l="1"/>
  <c r="B1703" i="7"/>
  <c r="R1704" i="7"/>
  <c r="Q1704" i="7"/>
  <c r="T1704" i="7"/>
  <c r="S1704" i="7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A1704" i="7" l="1"/>
  <c r="B1704" i="7"/>
  <c r="R1705" i="7"/>
  <c r="Q1705" i="7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A1705" i="7" l="1"/>
  <c r="C1705" i="7"/>
  <c r="B1705" i="7"/>
  <c r="V1706" i="7"/>
  <c r="U1706" i="7"/>
  <c r="C1706" i="7" s="1"/>
  <c r="R1706" i="7"/>
  <c r="Q1706" i="7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A1706" i="7" l="1"/>
  <c r="B1706" i="7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C1719" i="7" l="1"/>
  <c r="B1719" i="7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A1735" i="7" l="1"/>
  <c r="C1735" i="7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C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A1749" i="7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l="1"/>
  <c r="B1763" i="7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C1769" i="7" l="1"/>
  <c r="A1769" i="7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l="1"/>
  <c r="A1782" i="7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A1786" i="7" l="1"/>
  <c r="C1786" i="7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l="1"/>
  <c r="B1791" i="7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C1794" i="7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l="1"/>
  <c r="B1802" i="7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C1806" i="7" l="1"/>
  <c r="B1806" i="7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C1817" i="7" l="1"/>
  <c r="B1817" i="7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B1824" i="7" l="1"/>
  <c r="D1827" i="7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A1837" i="7"/>
  <c r="C1838" i="7" l="1"/>
  <c r="B1838" i="7"/>
  <c r="R1839" i="7"/>
  <c r="Q1839" i="7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B1839" i="7" l="1"/>
  <c r="A1839" i="7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l="1"/>
  <c r="B1848" i="7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B1853" i="7" l="1"/>
  <c r="C1853" i="7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B1855" i="7" l="1"/>
  <c r="A1855" i="7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V1866" i="7"/>
  <c r="U1866" i="7"/>
  <c r="A1865" i="7"/>
  <c r="S1866" i="7"/>
  <c r="T1866" i="7"/>
  <c r="A1866" i="7" l="1"/>
  <c r="C1866" i="7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A1874" i="7" l="1"/>
  <c r="C1874" i="7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A1877" i="7" l="1"/>
  <c r="C1877" i="7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8" i="7"/>
  <c r="T1879" i="7"/>
  <c r="S1879" i="7"/>
  <c r="V1879" i="7"/>
  <c r="U1879" i="7"/>
  <c r="A1879" i="7" l="1"/>
  <c r="C1879" i="7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C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C1904" i="7" l="1"/>
  <c r="A1904" i="7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A1917" i="7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l="1"/>
  <c r="A1946" i="7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C1953" i="7" l="1"/>
  <c r="B1953" i="7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C1956" i="7" l="1"/>
  <c r="B1956" i="7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A1972" i="7" l="1"/>
  <c r="B1972" i="7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l="1"/>
  <c r="B1975" i="7"/>
  <c r="A1975" i="7"/>
  <c r="V1976" i="7"/>
  <c r="U1976" i="7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C1976" i="7" l="1"/>
  <c r="B1976" i="7"/>
  <c r="T1977" i="7"/>
  <c r="S1977" i="7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B1977" i="7" l="1"/>
  <c r="D1980" i="7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l="1"/>
  <c r="A1985" i="7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 s="1"/>
  <c r="D5" i="14"/>
  <c r="C2000" i="7"/>
  <c r="I5" i="16" s="1"/>
  <c r="E5" i="9"/>
  <c r="C5" i="9"/>
  <c r="A2000" i="7"/>
  <c r="A1" i="7" s="1"/>
  <c r="I5" i="14" l="1"/>
  <c r="J5" i="14" s="1"/>
  <c r="H5" i="14"/>
  <c r="F5" i="14"/>
  <c r="G5" i="14"/>
  <c r="C5" i="14"/>
  <c r="B5" i="14"/>
  <c r="F5" i="9"/>
  <c r="G5" i="9"/>
  <c r="I5" i="9"/>
  <c r="H5" i="9"/>
  <c r="K5" i="9" s="1"/>
  <c r="B5" i="9"/>
  <c r="D5" i="9"/>
  <c r="C1" i="7"/>
  <c r="O6" i="15" s="1"/>
  <c r="B5" i="16"/>
  <c r="G5" i="16"/>
  <c r="H5" i="16"/>
  <c r="J5" i="16" s="1"/>
  <c r="E5" i="16"/>
  <c r="D5" i="16"/>
  <c r="F5" i="16"/>
  <c r="C5" i="16"/>
  <c r="K5" i="14"/>
  <c r="O6" i="10"/>
  <c r="P6" i="9"/>
  <c r="P7" i="9" s="1"/>
  <c r="P8" i="9" s="1"/>
  <c r="J5" i="9" l="1"/>
  <c r="P6" i="16"/>
  <c r="C6" i="16" s="1"/>
  <c r="K5" i="16"/>
  <c r="O7" i="15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I6" i="16" l="1"/>
  <c r="B6" i="16"/>
  <c r="H6" i="16"/>
  <c r="P7" i="16"/>
  <c r="I7" i="16" s="1"/>
  <c r="D6" i="16"/>
  <c r="O8" i="15"/>
  <c r="H7" i="16"/>
  <c r="D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C7" i="16" l="1"/>
  <c r="P8" i="16"/>
  <c r="P9" i="16" s="1"/>
  <c r="C9" i="16" s="1"/>
  <c r="E7" i="16"/>
  <c r="F7" i="16"/>
  <c r="B7" i="16"/>
  <c r="G7" i="16"/>
  <c r="H9" i="16"/>
  <c r="F9" i="16"/>
  <c r="F8" i="16"/>
  <c r="O9" i="15"/>
  <c r="J7" i="16"/>
  <c r="K7" i="16"/>
  <c r="J9" i="9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G8" i="16" l="1"/>
  <c r="I8" i="16"/>
  <c r="J8" i="16"/>
  <c r="B8" i="16"/>
  <c r="D9" i="16"/>
  <c r="E9" i="16"/>
  <c r="C8" i="16"/>
  <c r="D8" i="16"/>
  <c r="E8" i="16"/>
  <c r="H8" i="16"/>
  <c r="P10" i="16"/>
  <c r="E10" i="16" s="1"/>
  <c r="G9" i="16"/>
  <c r="I9" i="16"/>
  <c r="B9" i="16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H10" i="16" l="1"/>
  <c r="F10" i="16"/>
  <c r="G10" i="16"/>
  <c r="P11" i="16"/>
  <c r="P12" i="16" s="1"/>
  <c r="P13" i="16" s="1"/>
  <c r="G13" i="16" s="1"/>
  <c r="I10" i="16"/>
  <c r="B10" i="16"/>
  <c r="C10" i="16"/>
  <c r="D10" i="16"/>
  <c r="O11" i="15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B11" i="16" l="1"/>
  <c r="C11" i="16"/>
  <c r="D11" i="16"/>
  <c r="E11" i="16"/>
  <c r="F11" i="16"/>
  <c r="I13" i="16"/>
  <c r="B13" i="16"/>
  <c r="H13" i="16"/>
  <c r="G11" i="16"/>
  <c r="I11" i="16"/>
  <c r="H11" i="16"/>
  <c r="C12" i="16"/>
  <c r="D12" i="16"/>
  <c r="F12" i="16"/>
  <c r="G12" i="16"/>
  <c r="I12" i="16"/>
  <c r="H12" i="16"/>
  <c r="P14" i="16"/>
  <c r="D14" i="16" s="1"/>
  <c r="C13" i="16"/>
  <c r="B12" i="16"/>
  <c r="D13" i="16"/>
  <c r="E13" i="16"/>
  <c r="E12" i="16"/>
  <c r="F13" i="16"/>
  <c r="J11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H14" i="16" l="1"/>
  <c r="B14" i="16"/>
  <c r="I14" i="16"/>
  <c r="G14" i="16"/>
  <c r="C14" i="16"/>
  <c r="P15" i="16"/>
  <c r="C15" i="16" s="1"/>
  <c r="E14" i="16"/>
  <c r="F14" i="16"/>
  <c r="K17" i="9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P16" i="16" l="1"/>
  <c r="E16" i="16" s="1"/>
  <c r="F15" i="16"/>
  <c r="G15" i="16"/>
  <c r="H15" i="16"/>
  <c r="E15" i="16"/>
  <c r="B15" i="16"/>
  <c r="D15" i="16"/>
  <c r="I15" i="16"/>
  <c r="J15" i="16" s="1"/>
  <c r="C16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P17" i="16" l="1"/>
  <c r="D17" i="16" s="1"/>
  <c r="H16" i="16"/>
  <c r="G16" i="16"/>
  <c r="I16" i="16"/>
  <c r="F16" i="16"/>
  <c r="B16" i="16"/>
  <c r="D16" i="16"/>
  <c r="K16" i="16"/>
  <c r="J16" i="16"/>
  <c r="J19" i="9"/>
  <c r="O19" i="10"/>
  <c r="D20" i="9"/>
  <c r="G20" i="9"/>
  <c r="C20" i="9"/>
  <c r="I20" i="9"/>
  <c r="E20" i="9"/>
  <c r="B20" i="9"/>
  <c r="H20" i="9"/>
  <c r="F20" i="9"/>
  <c r="P21" i="9"/>
  <c r="K19" i="9"/>
  <c r="P18" i="16" l="1"/>
  <c r="H18" i="16" s="1"/>
  <c r="H17" i="16"/>
  <c r="G17" i="16"/>
  <c r="E17" i="16"/>
  <c r="F17" i="16"/>
  <c r="I17" i="16"/>
  <c r="J17" i="16" s="1"/>
  <c r="K17" i="16"/>
  <c r="B17" i="16"/>
  <c r="C17" i="16"/>
  <c r="P19" i="16"/>
  <c r="G18" i="16"/>
  <c r="C18" i="16"/>
  <c r="B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D18" i="16" l="1"/>
  <c r="E18" i="16"/>
  <c r="I18" i="16"/>
  <c r="J18" i="16" s="1"/>
  <c r="F18" i="16"/>
  <c r="K18" i="16"/>
  <c r="H19" i="16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J123" i="16" s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K124" i="16" s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J124" i="16" l="1"/>
  <c r="A124" i="16" s="1"/>
  <c r="P125" i="16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J125" i="16" l="1"/>
  <c r="A125" i="16" s="1"/>
  <c r="P126" i="16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K127" i="16" s="1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J127" i="16" l="1"/>
  <c r="A127" i="16" s="1"/>
  <c r="P128" i="16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K129" i="16" s="1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J129" i="16" l="1"/>
  <c r="A129" i="16" s="1"/>
  <c r="P130" i="16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K136" i="16" s="1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J136" i="16" l="1"/>
  <c r="A136" i="16" s="1"/>
  <c r="P137" i="16"/>
  <c r="K137" i="16" s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J141" i="16" l="1"/>
  <c r="A141" i="16" s="1"/>
  <c r="P142" i="16"/>
  <c r="K142" i="16" s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J142" i="16" l="1"/>
  <c r="A142" i="16" s="1"/>
  <c r="P143" i="16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K147" i="16" s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J147" i="16" l="1"/>
  <c r="A147" i="16" s="1"/>
  <c r="P148" i="16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J158" i="16" l="1"/>
  <c r="A158" i="16" s="1"/>
  <c r="P159" i="16"/>
  <c r="K159" i="16" s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J159" i="16" l="1"/>
  <c r="A159" i="16" s="1"/>
  <c r="P160" i="16"/>
  <c r="K160" i="16" s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J160" i="16" l="1"/>
  <c r="A160" i="16" s="1"/>
  <c r="P161" i="16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1" i="16" l="1"/>
  <c r="A161" i="16" s="1"/>
  <c r="P162" i="16"/>
  <c r="K162" i="16" s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J162" i="16" l="1"/>
  <c r="A162" i="16" s="1"/>
  <c r="P163" i="16"/>
  <c r="K163" i="16" s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J163" i="16" l="1"/>
  <c r="A163" i="16" s="1"/>
  <c r="P164" i="16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J164" i="16" l="1"/>
  <c r="A164" i="16" s="1"/>
  <c r="P165" i="16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<sst xmlns="http://schemas.openxmlformats.org/spreadsheetml/2006/main" count="254" uniqueCount="71">
  <si>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</si>
  <si>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</si>
  <si>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</si>
  <si>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</si>
  <si>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</si>
  <si>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</si>
  <si>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</si>
  <si>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</si>
  <si>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</si>
  <si>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</si>
  <si>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</si>
  <si>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</si>
  <si>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</si>
  <si>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</si>
  <si>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</si>
  <si>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</si>
  <si>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</si>
  <si>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</si>
  <si>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</si>
  <si>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</si>
  <si>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</si>
  <si>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</si>
  <si>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</si>
  <si>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</si>
  <si>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</si>
  <si>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</si>
  <si>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</si>
  <si>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</si>
  <si>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</si>
  <si>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</si>
  <si>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</si>
  <si>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</si>
  <si>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</si>
  <si>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</si>
  <si>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</si>
  <si>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</si>
  <si>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</si>
  <si>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</si>
  <si>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</si>
  <si>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</si>
  <si>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</si>
  <si>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INTEREST ON DEPOSITS</t>
  </si>
  <si>
    <t>MINOR SALES</t>
  </si>
  <si>
    <t>INSURANCE RECOVERIES</t>
  </si>
  <si>
    <t>REFUNDS OF PRIOR YEARS EXPEN</t>
  </si>
  <si>
    <t>DIASTER ASST STATE AID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</si>
  <si>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</si>
  <si>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</si>
  <si>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</si>
  <si>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</si>
  <si>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</si>
  <si>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</si>
  <si>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2401</t>
  </si>
  <si>
    <t>2655</t>
  </si>
  <si>
    <t>2680</t>
  </si>
  <si>
    <t>2701</t>
  </si>
  <si>
    <t>2770</t>
  </si>
  <si>
    <t>3785</t>
  </si>
  <si>
    <t>4785</t>
  </si>
  <si>
    <t>5031</t>
  </si>
  <si>
    <t>DM</t>
  </si>
  <si>
    <t>2656</t>
  </si>
  <si>
    <t>OTHER-ESPERANCE CHARGE</t>
  </si>
  <si>
    <t>REPAIRS TO COUNTY CARS</t>
  </si>
  <si>
    <t>2822</t>
  </si>
  <si>
    <t>EQUIP RENTAL-CO. ROAD TRAN</t>
  </si>
  <si>
    <t>DISASTER ASSISTANCE - FED</t>
  </si>
  <si>
    <t>MACHINERY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</si>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</sst>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48</v>
      </c>
      <c r="B11" s="20">
        <v>2021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DM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>2770</v>
      </c>
      <c r="H5" t="str">
        <f>IF($Q5="","",VLOOKUP($Q5,'Adopted vs YTD acct'!$A$5:$M$500,9,FALSE))</f>
        <v>REPAIRS TO COUNTY CARS</v>
      </c>
      <c r="I5" s="10">
        <f>IF($Q5="","",VLOOKUP($Q5,'Adopted vs YTD acct'!$A$5:$M$500,10,FALSE))</f>
        <v>75000</v>
      </c>
      <c r="J5" s="10">
        <f>IF($Q5="","",VLOOKUP($Q5,'Adopted vs YTD acct'!$A$5:$M$500,11,FALSE))</f>
        <v>118857.27</v>
      </c>
      <c r="K5" s="10">
        <f>IF(Q5="","",I5-J5)</f>
        <v>-43857.270000000004</v>
      </c>
      <c r="L5" s="6">
        <f>IF(Q5="","",IF(I5=0,0,ROUND((J5)/I5,4)))</f>
        <v>1.5848</v>
      </c>
      <c r="Q5">
        <v>1</v>
      </c>
    </row>
    <row r="6" spans="1:17" x14ac:dyDescent="0.2">
      <c r="A6" t="str">
        <f>IF($Q6="","",VLOOKUP($Q6,'Adopted vs YTD acct'!$A$5:$M$500,2,FALSE))</f>
        <v>DM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>2822</v>
      </c>
      <c r="H6" t="str">
        <f>IF($Q6="","",VLOOKUP($Q6,'Adopted vs YTD acct'!$A$5:$M$500,9,FALSE))</f>
        <v>EQUIP RENTAL-CO. ROAD TRAN</v>
      </c>
      <c r="I6" s="10">
        <f>IF($Q6="","",VLOOKUP($Q6,'Adopted vs YTD acct'!$A$5:$M$500,10,FALSE))</f>
        <v>845996</v>
      </c>
      <c r="J6" s="10">
        <f>IF($Q6="","",VLOOKUP($Q6,'Adopted vs YTD acct'!$A$5:$M$500,11,FALSE))</f>
        <v>1003165.62</v>
      </c>
      <c r="K6" s="10">
        <f t="shared" ref="K6:K69" si="0">IF(Q6="","",I6-J6)</f>
        <v>-157169.62</v>
      </c>
      <c r="L6" s="6">
        <f t="shared" ref="L6:L69" si="1">IF(Q6="","",IF(I6=0,0,ROUND((J6)/I6,4)))</f>
        <v>1.1858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 t="str">
        <f>IF($Q7="","",VLOOKUP($Q7,'Adopted vs YTD acct'!$A$5:$M$500,8,FALSE))</f>
        <v>2655</v>
      </c>
      <c r="H7" t="str">
        <f>IF($Q7="","",VLOOKUP($Q7,'Adopted vs YTD acct'!$A$5:$M$500,9,FALSE))</f>
        <v>MINOR SALES</v>
      </c>
      <c r="I7" s="10">
        <f>IF($Q7="","",VLOOKUP($Q7,'Adopted vs YTD acct'!$A$5:$M$500,10,FALSE))</f>
        <v>6000</v>
      </c>
      <c r="J7" s="10">
        <f>IF($Q7="","",VLOOKUP($Q7,'Adopted vs YTD acct'!$A$5:$M$500,11,FALSE))</f>
        <v>221267.4</v>
      </c>
      <c r="K7" s="10">
        <f t="shared" si="0"/>
        <v>-215267.4</v>
      </c>
      <c r="L7" s="6">
        <f t="shared" si="1"/>
        <v>36.877899999999997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 t="str">
        <f>IF($Q8="","",VLOOKUP($Q8,'Adopted vs YTD acct'!$A$5:$M$500,8,FALSE))</f>
        <v>5031</v>
      </c>
      <c r="H8" t="str">
        <f>IF($Q8="","",VLOOKUP($Q8,'Adopted vs YTD acct'!$A$5:$M$500,9,FALSE))</f>
        <v>INTERFUND TRANSFERS</v>
      </c>
      <c r="I8" s="10">
        <f>IF($Q8="","",VLOOKUP($Q8,'Adopted vs YTD acct'!$A$5:$M$500,10,FALSE))</f>
        <v>0</v>
      </c>
      <c r="J8" s="10">
        <f>IF($Q8="","",VLOOKUP($Q8,'Adopted vs YTD acct'!$A$5:$M$500,11,FALSE))</f>
        <v>929052</v>
      </c>
      <c r="K8" s="10">
        <f t="shared" si="0"/>
        <v>-929052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DM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/>
      </c>
      <c r="H9" t="str">
        <f>IF($Q9="","",VLOOKUP($Q9,'Adopted vs YTD acct'!$A$5:$M$500,9,FALSE))</f>
        <v>MACHINERY FUND</v>
      </c>
      <c r="I9" s="10">
        <f>IF($Q9="","",VLOOKUP($Q9,'Adopted vs YTD acct'!$A$5:$M$500,10,FALSE))</f>
        <v>946046</v>
      </c>
      <c r="J9" s="10">
        <f>IF($Q9="","",VLOOKUP($Q9,'Adopted vs YTD acct'!$A$5:$M$500,11,FALSE))</f>
        <v>2305230.83</v>
      </c>
      <c r="K9" s="10">
        <f t="shared" si="0"/>
        <v>-1359184.83</v>
      </c>
      <c r="L9" s="6">
        <f t="shared" si="1"/>
        <v>2.4367000000000001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/>
      </c>
      <c r="B10" t="str">
        <f>IF($Q10="","",VLOOKUP($Q10,'Adopted vs YTD acct'!$A$5:$M$500,3,FALSE))</f>
        <v/>
      </c>
      <c r="C10" t="str">
        <f>IF($Q10="","",VLOOKUP($Q10,'Adopted vs YTD acct'!$A$5:$M$500,4,FALSE))</f>
        <v/>
      </c>
      <c r="D10" t="str">
        <f>IF($Q10="","",VLOOKUP($Q10,'Adopted vs YTD acct'!$A$5:$M$500,5,FALSE))</f>
        <v/>
      </c>
      <c r="E10" t="str">
        <f>IF($Q10="","",VLOOKUP($Q10,'Adopted vs YTD acct'!$A$5:$M$500,6,FALSE))</f>
        <v/>
      </c>
      <c r="F10" t="str">
        <f>IF($Q10="","",VLOOKUP($Q10,'Adopted vs YTD acct'!$A$5:$M$500,7,FALSE))</f>
        <v/>
      </c>
      <c r="G10" t="str">
        <f>IF($Q10="","",VLOOKUP($Q10,'Adopted vs YTD acct'!$A$5:$M$500,8,FALSE))</f>
        <v/>
      </c>
      <c r="H10" t="str">
        <f>IF($Q10="","",VLOOKUP($Q10,'Adopted vs YTD acct'!$A$5:$M$500,9,FALSE))</f>
        <v/>
      </c>
      <c r="I10" s="10" t="str">
        <f>IF($Q10="","",VLOOKUP($Q10,'Adopted vs YTD acct'!$A$5:$M$500,10,FALSE))</f>
        <v/>
      </c>
      <c r="J10" s="10" t="str">
        <f>IF($Q10="","",VLOOKUP($Q10,'Adopted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IF((MAX($Q$4:Q9)+1)&gt;Data!$A$1,"",MAX($Q$4:Q9)+1)</f>
        <v/>
      </c>
    </row>
    <row r="11" spans="1:17" x14ac:dyDescent="0.2">
      <c r="A11" t="str">
        <f>IF($Q11="","",VLOOKUP($Q11,'Adopted vs YTD acct'!$A$5:$M$500,2,FALSE))</f>
        <v/>
      </c>
      <c r="B11" t="str">
        <f>IF($Q11="","",VLOOKUP($Q11,'Adopted vs YTD acct'!$A$5:$M$500,3,FALSE))</f>
        <v/>
      </c>
      <c r="C11" t="str">
        <f>IF($Q11="","",VLOOKUP($Q11,'Adopted vs YTD acct'!$A$5:$M$500,4,FALSE))</f>
        <v/>
      </c>
      <c r="D11" t="str">
        <f>IF($Q11="","",VLOOKUP($Q11,'Adopted vs YTD acct'!$A$5:$M$500,5,FALSE))</f>
        <v/>
      </c>
      <c r="E11" t="str">
        <f>IF($Q11="","",VLOOKUP($Q11,'Adopted vs YTD acct'!$A$5:$M$500,6,FALSE))</f>
        <v/>
      </c>
      <c r="F11" t="str">
        <f>IF($Q11="","",VLOOKUP($Q11,'Adopted vs YTD acct'!$A$5:$M$500,7,FALSE))</f>
        <v/>
      </c>
      <c r="G11" t="str">
        <f>IF($Q11="","",VLOOKUP($Q11,'Adopted vs YTD acct'!$A$5:$M$500,8,FALSE))</f>
        <v/>
      </c>
      <c r="H11" t="str">
        <f>IF($Q11="","",VLOOKUP($Q11,'Adopted vs YTD acct'!$A$5:$M$500,9,FALSE))</f>
        <v/>
      </c>
      <c r="I11" s="10" t="str">
        <f>IF($Q11="","",VLOOKUP($Q11,'Adopted vs YTD acct'!$A$5:$M$500,10,FALSE))</f>
        <v/>
      </c>
      <c r="J11" s="10" t="str">
        <f>IF($Q11="","",VLOOKUP($Q11,'Adopted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IF((MAX($Q$4:Q10)+1)&gt;Data!$A$1,"",MAX($Q$4:Q10)+1)</f>
        <v/>
      </c>
    </row>
    <row r="12" spans="1:17" x14ac:dyDescent="0.2">
      <c r="A12" t="str">
        <f>IF($Q12="","",VLOOKUP($Q12,'Adopted vs YTD acct'!$A$5:$M$500,2,FALSE))</f>
        <v/>
      </c>
      <c r="B12" t="str">
        <f>IF($Q12="","",VLOOKUP($Q12,'Adopted vs YTD acct'!$A$5:$M$500,3,FALSE))</f>
        <v/>
      </c>
      <c r="C12" t="str">
        <f>IF($Q12="","",VLOOKUP($Q12,'Adopted vs YTD acct'!$A$5:$M$500,4,FALSE))</f>
        <v/>
      </c>
      <c r="D12" t="str">
        <f>IF($Q12="","",VLOOKUP($Q12,'Adopted vs YTD acct'!$A$5:$M$500,5,FALSE))</f>
        <v/>
      </c>
      <c r="E12" t="str">
        <f>IF($Q12="","",VLOOKUP($Q12,'Adopted vs YTD acct'!$A$5:$M$500,6,FALSE))</f>
        <v/>
      </c>
      <c r="F12" t="str">
        <f>IF($Q12="","",VLOOKUP($Q12,'Adopted vs YTD acct'!$A$5:$M$500,7,FALSE))</f>
        <v/>
      </c>
      <c r="G12" t="str">
        <f>IF($Q12="","",VLOOKUP($Q12,'Adopted vs YTD acct'!$A$5:$M$500,8,FALSE))</f>
        <v/>
      </c>
      <c r="H12" t="str">
        <f>IF($Q12="","",VLOOKUP($Q12,'Adopted vs YTD acct'!$A$5:$M$500,9,FALSE))</f>
        <v/>
      </c>
      <c r="I12" s="10" t="str">
        <f>IF($Q12="","",VLOOKUP($Q12,'Adopted vs YTD acct'!$A$5:$M$500,10,FALSE))</f>
        <v/>
      </c>
      <c r="J12" s="10" t="str">
        <f>IF($Q12="","",VLOOKUP($Q12,'Adopted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IF((MAX($Q$4:Q11)+1)&gt;Data!$A$1,"",MAX($Q$4:Q11)+1)</f>
        <v/>
      </c>
    </row>
    <row r="13" spans="1:17" x14ac:dyDescent="0.2">
      <c r="A13" t="str">
        <f>IF($Q13="","",VLOOKUP($Q13,'Adopted vs YTD acct'!$A$5:$M$500,2,FALSE))</f>
        <v/>
      </c>
      <c r="B13" t="str">
        <f>IF($Q13="","",VLOOKUP($Q13,'Adopted vs YTD acct'!$A$5:$M$500,3,FALSE))</f>
        <v/>
      </c>
      <c r="C13" t="str">
        <f>IF($Q13="","",VLOOKUP($Q13,'Adopted vs YTD acct'!$A$5:$M$500,4,FALSE))</f>
        <v/>
      </c>
      <c r="D13" t="str">
        <f>IF($Q13="","",VLOOKUP($Q13,'Adopted vs YTD acct'!$A$5:$M$500,5,FALSE))</f>
        <v/>
      </c>
      <c r="E13" t="str">
        <f>IF($Q13="","",VLOOKUP($Q13,'Adopted vs YTD acct'!$A$5:$M$500,6,FALSE))</f>
        <v/>
      </c>
      <c r="F13" t="str">
        <f>IF($Q13="","",VLOOKUP($Q13,'Adopted vs YTD acct'!$A$5:$M$500,7,FALSE))</f>
        <v/>
      </c>
      <c r="G13" t="str">
        <f>IF($Q13="","",VLOOKUP($Q13,'Adopted vs YTD acct'!$A$5:$M$500,8,FALSE))</f>
        <v/>
      </c>
      <c r="H13" t="str">
        <f>IF($Q13="","",VLOOKUP($Q13,'Adopted vs YTD acct'!$A$5:$M$500,9,FALSE))</f>
        <v/>
      </c>
      <c r="I13" s="10" t="str">
        <f>IF($Q13="","",VLOOKUP($Q13,'Adopted vs YTD acct'!$A$5:$M$500,10,FALSE))</f>
        <v/>
      </c>
      <c r="J13" s="10" t="str">
        <f>IF($Q13="","",VLOOKUP($Q13,'Adopted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IF((MAX($Q$4:Q12)+1)&gt;Data!$A$1,"",MAX($Q$4:Q12)+1)</f>
        <v/>
      </c>
    </row>
    <row r="14" spans="1:17" x14ac:dyDescent="0.2">
      <c r="A14" t="str">
        <f>IF($Q14="","",VLOOKUP($Q14,'Adopted vs YTD acct'!$A$5:$M$500,2,FALSE))</f>
        <v/>
      </c>
      <c r="B14" t="str">
        <f>IF($Q14="","",VLOOKUP($Q14,'Adopted vs YTD acct'!$A$5:$M$500,3,FALSE))</f>
        <v/>
      </c>
      <c r="C14" t="str">
        <f>IF($Q14="","",VLOOKUP($Q14,'Adopted vs YTD acct'!$A$5:$M$500,4,FALSE))</f>
        <v/>
      </c>
      <c r="D14" t="str">
        <f>IF($Q14="","",VLOOKUP($Q14,'Adopted vs YTD acct'!$A$5:$M$500,5,FALSE))</f>
        <v/>
      </c>
      <c r="E14" t="str">
        <f>IF($Q14="","",VLOOKUP($Q14,'Adopted vs YTD acct'!$A$5:$M$500,6,FALSE))</f>
        <v/>
      </c>
      <c r="F14" t="str">
        <f>IF($Q14="","",VLOOKUP($Q14,'Adopted vs YTD acct'!$A$5:$M$500,7,FALSE))</f>
        <v/>
      </c>
      <c r="G14" t="str">
        <f>IF($Q14="","",VLOOKUP($Q14,'Adopted vs YTD acct'!$A$5:$M$500,8,FALSE))</f>
        <v/>
      </c>
      <c r="H14" t="str">
        <f>IF($Q14="","",VLOOKUP($Q14,'Adopted vs YTD acct'!$A$5:$M$500,9,FALSE))</f>
        <v/>
      </c>
      <c r="I14" s="10" t="str">
        <f>IF($Q14="","",VLOOKUP($Q14,'Adopted vs YTD acct'!$A$5:$M$500,10,FALSE))</f>
        <v/>
      </c>
      <c r="J14" s="10" t="str">
        <f>IF($Q14="","",VLOOKUP($Q14,'Adopted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IF((MAX($Q$4:Q13)+1)&gt;Data!$A$1,"",MAX($Q$4:Q13)+1)</f>
        <v/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68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3</v>
      </c>
      <c r="B5" t="str">
        <f>IF(R5="","",VLOOKUP($R5,Data!$A$4:$X$2000,Data!$E$2,FALSE))</f>
        <v>DM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2655</v>
      </c>
      <c r="I5" t="str">
        <f>IF(R5="","",VLOOKUP($R5,Data!$A$4:$X$2000,Data!$L$2,FALSE))</f>
        <v>MINOR SALES</v>
      </c>
      <c r="J5" s="10">
        <f>IF(R5="","",VLOOKUP($R5,Data!$A$4:$X$2000,Data!$M$2,FALSE))</f>
        <v>6000</v>
      </c>
      <c r="K5" s="10">
        <f>IF(R5="","",VLOOKUP($R5,Data!$A$4:$X$2000,Data!$Q$2,FALSE)+VLOOKUP($R5,Data!$A$4:$X$2000,Data!$O$2,FALSE))</f>
        <v>221267.4</v>
      </c>
      <c r="L5" s="10">
        <f>IF(R5="","",J5-K5)</f>
        <v>-215267.4</v>
      </c>
      <c r="M5" s="6">
        <f>IF(R5="","",IF(J5=0,0,ROUND((K5)/J5,4)))</f>
        <v>36.877899999999997</v>
      </c>
      <c r="R5">
        <v>1</v>
      </c>
    </row>
    <row r="6" spans="1:18" x14ac:dyDescent="0.2">
      <c r="A6" s="11">
        <f>IF(L6="","",RANK(L6,$L$5:$L$500)+COUNTIF($L$3:L5,L6))</f>
        <v>1</v>
      </c>
      <c r="B6" t="str">
        <f>IF(R6="","",VLOOKUP($R6,Data!$A$4:$X$2000,Data!$E$2,FALSE))</f>
        <v>DM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2770</v>
      </c>
      <c r="I6" t="str">
        <f>IF(R6="","",VLOOKUP($R6,Data!$A$4:$X$2000,Data!$L$2,FALSE))</f>
        <v>REPAIRS TO COUNTY CARS</v>
      </c>
      <c r="J6" s="10">
        <f>IF(R6="","",VLOOKUP($R6,Data!$A$4:$X$2000,Data!$M$2,FALSE))</f>
        <v>75000</v>
      </c>
      <c r="K6" s="10">
        <f>IF(R6="","",VLOOKUP($R6,Data!$A$4:$X$2000,Data!$Q$2,FALSE)+VLOOKUP($R6,Data!$A$4:$X$2000,Data!$O$2,FALSE))</f>
        <v>118857.27</v>
      </c>
      <c r="L6" s="10">
        <f t="shared" ref="L6:L69" si="0">IF(R6="","",J6-K6)</f>
        <v>-43857.270000000004</v>
      </c>
      <c r="M6" s="6">
        <f t="shared" ref="M6:M69" si="1">IF(R6="","",IF(J6=0,0,ROUND((K6)/J6,4)))</f>
        <v>1.5848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2</v>
      </c>
      <c r="B7" t="str">
        <f>IF(R7="","",VLOOKUP($R7,Data!$A$4:$X$2000,Data!$E$2,FALSE))</f>
        <v>DM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2822</v>
      </c>
      <c r="I7" t="str">
        <f>IF(R7="","",VLOOKUP($R7,Data!$A$4:$X$2000,Data!$L$2,FALSE))</f>
        <v>EQUIP RENTAL-CO. ROAD TRAN</v>
      </c>
      <c r="J7" s="10">
        <f>IF(R7="","",VLOOKUP($R7,Data!$A$4:$X$2000,Data!$M$2,FALSE))</f>
        <v>845996</v>
      </c>
      <c r="K7" s="10">
        <f>IF(R7="","",VLOOKUP($R7,Data!$A$4:$X$2000,Data!$Q$2,FALSE)+VLOOKUP($R7,Data!$A$4:$X$2000,Data!$O$2,FALSE))</f>
        <v>1003165.62</v>
      </c>
      <c r="L7" s="10">
        <f t="shared" si="0"/>
        <v>-157169.62</v>
      </c>
      <c r="M7" s="6">
        <f t="shared" si="1"/>
        <v>1.1858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IF(R8="","",VLOOKUP($R8,Data!$A$4:$X$2000,Data!$E$2,FALSE))</f>
        <v>DM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5031</v>
      </c>
      <c r="I8" t="str">
        <f>IF(R8="","",VLOOKUP($R8,Data!$A$4:$X$2000,Data!$L$2,FALSE))</f>
        <v>INTERFUND TRANSFERS</v>
      </c>
      <c r="J8" s="10">
        <f>IF(R8="","",VLOOKUP($R8,Data!$A$4:$X$2000,Data!$M$2,FALSE))</f>
        <v>0</v>
      </c>
      <c r="K8" s="10">
        <f>IF(R8="","",VLOOKUP($R8,Data!$A$4:$X$2000,Data!$Q$2,FALSE)+VLOOKUP($R8,Data!$A$4:$X$2000,Data!$O$2,FALSE))</f>
        <v>929052</v>
      </c>
      <c r="L8" s="10">
        <f t="shared" si="0"/>
        <v>-929052</v>
      </c>
      <c r="M8" s="6">
        <f t="shared" si="1"/>
        <v>0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5</v>
      </c>
      <c r="B9" t="str">
        <f>IF(R9="","",VLOOKUP($R9,Data!$A$4:$X$2000,Data!$E$2,FALSE))</f>
        <v>DM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/>
      </c>
      <c r="I9" t="str">
        <f>IF(R9="","",VLOOKUP($R9,Data!$A$4:$X$2000,Data!$L$2,FALSE))</f>
        <v>MACHINERY FUND</v>
      </c>
      <c r="J9" s="10">
        <f>IF(R9="","",VLOOKUP($R9,Data!$A$4:$X$2000,Data!$M$2,FALSE))</f>
        <v>946046</v>
      </c>
      <c r="K9" s="10">
        <f>IF(R9="","",VLOOKUP($R9,Data!$A$4:$X$2000,Data!$Q$2,FALSE)+VLOOKUP($R9,Data!$A$4:$X$2000,Data!$O$2,FALSE))</f>
        <v>2305230.83</v>
      </c>
      <c r="L9" s="10">
        <f t="shared" si="0"/>
        <v>-1359184.83</v>
      </c>
      <c r="M9" s="6">
        <f t="shared" si="1"/>
        <v>2.4367000000000001</v>
      </c>
      <c r="R9">
        <f>IF((MAX($R$4:R8)+1)&gt;Data!$A$1,"",MAX($R$4:R8)+1)</f>
        <v>5</v>
      </c>
    </row>
    <row r="10" spans="1:18" x14ac:dyDescent="0.2">
      <c r="A10" s="11" t="str">
        <f>IF(L10="","",RANK(L10,$L$5:$L$500)+COUNTIF($L$3:L9,L10))</f>
        <v/>
      </c>
      <c r="B10" t="str">
        <f>IF(R10="","",VLOOKUP($R10,Data!$A$4:$X$2000,Data!$E$2,FALSE))</f>
        <v/>
      </c>
      <c r="C10" t="str">
        <f>IF(R10="","",VLOOKUP($R10,Data!$A$4:$X$2000,Data!$F$2,FALSE))</f>
        <v/>
      </c>
      <c r="D10" t="str">
        <f>IF(R10="","",VLOOKUP($R10,Data!$A$4:$X$2000,Data!$G$2,FALSE))</f>
        <v/>
      </c>
      <c r="E10" t="str">
        <f>IF(R10="","",VLOOKUP($R10,Data!$A$4:$X$2000,Data!$H$2,FALSE))</f>
        <v/>
      </c>
      <c r="F10" t="str">
        <f>IF(R10="","",VLOOKUP($R10,Data!$A$4:$X$2000,Data!$I$2,FALSE))</f>
        <v/>
      </c>
      <c r="G10" t="str">
        <f>IF(R10="","",VLOOKUP($R10,Data!$A$4:$X$2000,Data!$J$2,FALSE))</f>
        <v/>
      </c>
      <c r="H10" t="str">
        <f>IF(R10="","",VLOOKUP($R10,Data!$A$4:$X$2000,Data!$K$2,FALSE))</f>
        <v/>
      </c>
      <c r="I10" t="str">
        <f>IF(R10="","",VLOOKUP($R10,Data!$A$4:$X$2000,Data!$L$2,FALSE))</f>
        <v/>
      </c>
      <c r="J10" s="10" t="str">
        <f>IF(R10="","",VLOOKUP($R10,Data!$A$4:$X$2000,Data!$M$2,FALSE))</f>
        <v/>
      </c>
      <c r="K10" s="10" t="str">
        <f>IF(R10="","",VLOOKUP($R10,Data!$A$4:$X$2000,Data!$Q$2,FALSE)+VLOOKUP($R10,Data!$A$4:$X$2000,Data!$O$2,FALSE))</f>
        <v/>
      </c>
      <c r="L10" s="10" t="str">
        <f t="shared" si="0"/>
        <v/>
      </c>
      <c r="M10" s="6" t="str">
        <f t="shared" si="1"/>
        <v/>
      </c>
      <c r="R10" t="str">
        <f>IF((MAX($R$4:R9)+1)&gt;Data!$A$1,"",MAX($R$4:R9)+1)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IF(R11="","",VLOOKUP($R11,Data!$A$4:$X$2000,Data!$E$2,FALSE))</f>
        <v/>
      </c>
      <c r="C11" t="str">
        <f>IF(R11="","",VLOOKUP($R11,Data!$A$4:$X$2000,Data!$F$2,FALSE))</f>
        <v/>
      </c>
      <c r="D11" t="str">
        <f>IF(R11="","",VLOOKUP($R11,Data!$A$4:$X$2000,Data!$G$2,FALSE))</f>
        <v/>
      </c>
      <c r="E11" t="str">
        <f>IF(R11="","",VLOOKUP($R11,Data!$A$4:$X$2000,Data!$H$2,FALSE))</f>
        <v/>
      </c>
      <c r="F11" t="str">
        <f>IF(R11="","",VLOOKUP($R11,Data!$A$4:$X$2000,Data!$I$2,FALSE))</f>
        <v/>
      </c>
      <c r="G11" t="str">
        <f>IF(R11="","",VLOOKUP($R11,Data!$A$4:$X$2000,Data!$J$2,FALSE))</f>
        <v/>
      </c>
      <c r="H11" t="str">
        <f>IF(R11="","",VLOOKUP($R11,Data!$A$4:$X$2000,Data!$K$2,FALSE))</f>
        <v/>
      </c>
      <c r="I11" t="str">
        <f>IF(R11="","",VLOOKUP($R11,Data!$A$4:$X$2000,Data!$L$2,FALSE))</f>
        <v/>
      </c>
      <c r="J11" s="10" t="str">
        <f>IF(R11="","",VLOOKUP($R11,Data!$A$4:$X$2000,Data!$M$2,FALSE))</f>
        <v/>
      </c>
      <c r="K11" s="10" t="str">
        <f>IF(R11="","",VLOOKUP($R11,Data!$A$4:$X$2000,Data!$Q$2,FALSE)+VLOOKUP($R11,Data!$A$4:$X$2000,Data!$O$2,FALSE))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IF((MAX($R$4:R10)+1)&gt;Data!$A$1,"",MAX($R$4:R10)+1)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IF(R12="","",VLOOKUP($R12,Data!$A$4:$X$2000,Data!$E$2,FALSE))</f>
        <v/>
      </c>
      <c r="C12" t="str">
        <f>IF(R12="","",VLOOKUP($R12,Data!$A$4:$X$2000,Data!$F$2,FALSE))</f>
        <v/>
      </c>
      <c r="D12" t="str">
        <f>IF(R12="","",VLOOKUP($R12,Data!$A$4:$X$2000,Data!$G$2,FALSE))</f>
        <v/>
      </c>
      <c r="E12" t="str">
        <f>IF(R12="","",VLOOKUP($R12,Data!$A$4:$X$2000,Data!$H$2,FALSE))</f>
        <v/>
      </c>
      <c r="F12" t="str">
        <f>IF(R12="","",VLOOKUP($R12,Data!$A$4:$X$2000,Data!$I$2,FALSE))</f>
        <v/>
      </c>
      <c r="G12" t="str">
        <f>IF(R12="","",VLOOKUP($R12,Data!$A$4:$X$2000,Data!$J$2,FALSE))</f>
        <v/>
      </c>
      <c r="H12" t="str">
        <f>IF(R12="","",VLOOKUP($R12,Data!$A$4:$X$2000,Data!$K$2,FALSE))</f>
        <v/>
      </c>
      <c r="I12" t="str">
        <f>IF(R12="","",VLOOKUP($R12,Data!$A$4:$X$2000,Data!$L$2,FALSE))</f>
        <v/>
      </c>
      <c r="J12" s="10" t="str">
        <f>IF(R12="","",VLOOKUP($R12,Data!$A$4:$X$2000,Data!$M$2,FALSE))</f>
        <v/>
      </c>
      <c r="K12" s="10" t="str">
        <f>IF(R12="","",VLOOKUP($R12,Data!$A$4:$X$2000,Data!$Q$2,FALSE)+VLOOKUP($R12,Data!$A$4:$X$2000,Data!$O$2,FALSE))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IF((MAX($R$4:R11)+1)&gt;Data!$A$1,"",MAX($R$4:R11)+1)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IF(R13="","",VLOOKUP($R13,Data!$A$4:$X$2000,Data!$E$2,FALSE))</f>
        <v/>
      </c>
      <c r="C13" t="str">
        <f>IF(R13="","",VLOOKUP($R13,Data!$A$4:$X$2000,Data!$F$2,FALSE))</f>
        <v/>
      </c>
      <c r="D13" t="str">
        <f>IF(R13="","",VLOOKUP($R13,Data!$A$4:$X$2000,Data!$G$2,FALSE))</f>
        <v/>
      </c>
      <c r="E13" t="str">
        <f>IF(R13="","",VLOOKUP($R13,Data!$A$4:$X$2000,Data!$H$2,FALSE))</f>
        <v/>
      </c>
      <c r="F13" t="str">
        <f>IF(R13="","",VLOOKUP($R13,Data!$A$4:$X$2000,Data!$I$2,FALSE))</f>
        <v/>
      </c>
      <c r="G13" t="str">
        <f>IF(R13="","",VLOOKUP($R13,Data!$A$4:$X$2000,Data!$J$2,FALSE))</f>
        <v/>
      </c>
      <c r="H13" t="str">
        <f>IF(R13="","",VLOOKUP($R13,Data!$A$4:$X$2000,Data!$K$2,FALSE))</f>
        <v/>
      </c>
      <c r="I13" t="str">
        <f>IF(R13="","",VLOOKUP($R13,Data!$A$4:$X$2000,Data!$L$2,FALSE))</f>
        <v/>
      </c>
      <c r="J13" s="10" t="str">
        <f>IF(R13="","",VLOOKUP($R13,Data!$A$4:$X$2000,Data!$M$2,FALSE))</f>
        <v/>
      </c>
      <c r="K13" s="10" t="str">
        <f>IF(R13="","",VLOOKUP($R13,Data!$A$4:$X$2000,Data!$Q$2,FALSE)+VLOOKUP($R13,Data!$A$4:$X$2000,Data!$O$2,FALSE))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IF((MAX($R$4:R12)+1)&gt;Data!$A$1,"",MAX($R$4:R12)+1)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IF(R14="","",VLOOKUP($R14,Data!$A$4:$X$2000,Data!$E$2,FALSE))</f>
        <v/>
      </c>
      <c r="C14" t="str">
        <f>IF(R14="","",VLOOKUP($R14,Data!$A$4:$X$2000,Data!$F$2,FALSE))</f>
        <v/>
      </c>
      <c r="D14" t="str">
        <f>IF(R14="","",VLOOKUP($R14,Data!$A$4:$X$2000,Data!$G$2,FALSE))</f>
        <v/>
      </c>
      <c r="E14" t="str">
        <f>IF(R14="","",VLOOKUP($R14,Data!$A$4:$X$2000,Data!$H$2,FALSE))</f>
        <v/>
      </c>
      <c r="F14" t="str">
        <f>IF(R14="","",VLOOKUP($R14,Data!$A$4:$X$2000,Data!$I$2,FALSE))</f>
        <v/>
      </c>
      <c r="G14" t="str">
        <f>IF(R14="","",VLOOKUP($R14,Data!$A$4:$X$2000,Data!$J$2,FALSE))</f>
        <v/>
      </c>
      <c r="H14" t="str">
        <f>IF(R14="","",VLOOKUP($R14,Data!$A$4:$X$2000,Data!$K$2,FALSE))</f>
        <v/>
      </c>
      <c r="I14" t="str">
        <f>IF(R14="","",VLOOKUP($R14,Data!$A$4:$X$2000,Data!$L$2,FALSE))</f>
        <v/>
      </c>
      <c r="J14" s="10" t="str">
        <f>IF(R14="","",VLOOKUP($R14,Data!$A$4:$X$2000,Data!$M$2,FALSE))</f>
        <v/>
      </c>
      <c r="K14" s="10" t="str">
        <f>IF(R14="","",VLOOKUP($R14,Data!$A$4:$X$2000,Data!$Q$2,FALSE)+VLOOKUP($R14,Data!$A$4:$X$2000,Data!$O$2,FALSE))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IF((MAX($R$4:R13)+1)&gt;Data!$A$1,"",MAX($R$4:R13)+1)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DM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 t="str">
        <f>IF($Q5="","",VLOOKUP($Q5,'Revised vs YTD acct'!$A$5:$M$500,8,FALSE))</f>
        <v>2822</v>
      </c>
      <c r="H5" t="str">
        <f>IF($Q5="","",VLOOKUP($Q5,'Revised vs YTD acct'!$A$5:$M$500,9,FALSE))</f>
        <v>EQUIP RENTAL-CO. ROAD TRAN</v>
      </c>
      <c r="I5" s="10">
        <f>IF($Q5="","",VLOOKUP($Q5,'Revised vs YTD acct'!$A$5:$M$500,10,FALSE))</f>
        <v>1155383</v>
      </c>
      <c r="J5" s="10">
        <f>IF($Q5="","",VLOOKUP($Q5,'Revised vs YTD acct'!$A$5:$M$500,11,FALSE))</f>
        <v>1003165.62</v>
      </c>
      <c r="K5" s="10">
        <f>IF(Q5="","",I5-J5)</f>
        <v>152217.38</v>
      </c>
      <c r="L5" s="6">
        <f>IF(Q5="","",IF(I5=0,0,ROUND((J5)/I5,4)))</f>
        <v>0.86829999999999996</v>
      </c>
      <c r="Q5">
        <v>1</v>
      </c>
    </row>
    <row r="6" spans="1:17" x14ac:dyDescent="0.2">
      <c r="A6" t="str">
        <f>IF($Q6="","",VLOOKUP($Q6,'Revised vs YTD acct'!$A$5:$M$500,2,FALSE))</f>
        <v>DM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 t="str">
        <f>IF($Q6="","",VLOOKUP($Q6,'Revised vs YTD acct'!$A$5:$M$500,8,FALSE))</f>
        <v/>
      </c>
      <c r="H6" t="str">
        <f>IF($Q6="","",VLOOKUP($Q6,'Revised vs YTD acct'!$A$5:$M$500,9,FALSE))</f>
        <v>MACHINERY FUND</v>
      </c>
      <c r="I6" s="10">
        <f>IF($Q6="","",VLOOKUP($Q6,'Revised vs YTD acct'!$A$5:$M$500,10,FALSE))</f>
        <v>2371785</v>
      </c>
      <c r="J6" s="10">
        <f>IF($Q6="","",VLOOKUP($Q6,'Revised vs YTD acct'!$A$5:$M$500,11,FALSE))</f>
        <v>2305230.83</v>
      </c>
      <c r="K6" s="10">
        <f t="shared" ref="K6:K69" si="0">IF(Q6="","",I6-J6)</f>
        <v>66554.169999999925</v>
      </c>
      <c r="L6" s="6">
        <f t="shared" ref="L6:L69" si="1">IF(Q6="","",IF(I6=0,0,ROUND((J6)/I6,4)))</f>
        <v>0.97189999999999999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DM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2655</v>
      </c>
      <c r="H7" t="str">
        <f>IF($Q7="","",VLOOKUP($Q7,'Revised vs YTD acct'!$A$5:$M$500,9,FALSE))</f>
        <v>MINOR SALES</v>
      </c>
      <c r="I7" s="10">
        <f>IF($Q7="","",VLOOKUP($Q7,'Revised vs YTD acct'!$A$5:$M$500,10,FALSE))</f>
        <v>181000</v>
      </c>
      <c r="J7" s="10">
        <f>IF($Q7="","",VLOOKUP($Q7,'Revised vs YTD acct'!$A$5:$M$500,11,FALSE))</f>
        <v>221267.4</v>
      </c>
      <c r="K7" s="10">
        <f t="shared" si="0"/>
        <v>-40267.399999999994</v>
      </c>
      <c r="L7" s="6">
        <f t="shared" si="1"/>
        <v>1.2224999999999999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DM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2770</v>
      </c>
      <c r="H8" t="str">
        <f>IF($Q8="","",VLOOKUP($Q8,'Revised vs YTD acct'!$A$5:$M$500,9,FALSE))</f>
        <v>REPAIRS TO COUNTY CARS</v>
      </c>
      <c r="I8" s="10">
        <f>IF($Q8="","",VLOOKUP($Q8,'Revised vs YTD acct'!$A$5:$M$500,10,FALSE))</f>
        <v>78400</v>
      </c>
      <c r="J8" s="10">
        <f>IF($Q8="","",VLOOKUP($Q8,'Revised vs YTD acct'!$A$5:$M$500,11,FALSE))</f>
        <v>118857.27</v>
      </c>
      <c r="K8" s="10">
        <f t="shared" si="0"/>
        <v>-40457.270000000004</v>
      </c>
      <c r="L8" s="6">
        <f t="shared" si="1"/>
        <v>1.516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69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3</v>
      </c>
      <c r="B5" t="str">
        <f>IF(R5="","",VLOOKUP($R5,Data!$B$4:$X$2000,Data!$E$2-1,FALSE))</f>
        <v>DM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2655</v>
      </c>
      <c r="I5" t="str">
        <f>IF(R5="","",VLOOKUP($R5,Data!$B$4:$X$2000,Data!$L$2-1,FALSE))</f>
        <v>MINOR SALES</v>
      </c>
      <c r="J5" s="10">
        <f>IF(R5="","",VLOOKUP($R5,Data!$B$4:$X$2000,Data!$N$2-1,FALSE))</f>
        <v>181000</v>
      </c>
      <c r="K5" s="10">
        <f>IF(R5="","",VLOOKUP($R5,Data!$B$4:$X$2000,Data!$Q$2-1,FALSE)+VLOOKUP($R5,Data!$B$4:$X$2000,Data!$O$2-1,FALSE))</f>
        <v>221267.4</v>
      </c>
      <c r="L5" s="10">
        <f>IF(R5="","",J5-K5)</f>
        <v>-40267.399999999994</v>
      </c>
      <c r="M5" s="6">
        <f>IF(R5="","",IF(J5=0,0,ROUND((K5)/J5,4)))</f>
        <v>1.2224999999999999</v>
      </c>
      <c r="R5">
        <v>1</v>
      </c>
    </row>
    <row r="6" spans="1:18" x14ac:dyDescent="0.2">
      <c r="A6" s="11">
        <f>IF(L6="","",RANK(L6,$L$5:$L$500)+COUNTIF($L$3:L5,L6))</f>
        <v>4</v>
      </c>
      <c r="B6" t="str">
        <f>IF(R6="","",VLOOKUP($R6,Data!$B$4:$X$2000,Data!$E$2-1,FALSE))</f>
        <v>DM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2770</v>
      </c>
      <c r="I6" t="str">
        <f>IF(R6="","",VLOOKUP($R6,Data!$B$4:$X$2000,Data!$L$2-1,FALSE))</f>
        <v>REPAIRS TO COUNTY CARS</v>
      </c>
      <c r="J6" s="10">
        <f>IF(R6="","",VLOOKUP($R6,Data!$B$4:$X$2000,Data!$N$2-1,FALSE))</f>
        <v>78400</v>
      </c>
      <c r="K6" s="10">
        <f>IF(R6="","",VLOOKUP($R6,Data!$B$4:$X$2000,Data!$Q$2-1,FALSE)+VLOOKUP($R6,Data!$B$4:$X$2000,Data!$O$2-1,FALSE))</f>
        <v>118857.27</v>
      </c>
      <c r="L6" s="10">
        <f t="shared" ref="L6:L69" si="0">IF(R6="","",J6-K6)</f>
        <v>-40457.270000000004</v>
      </c>
      <c r="M6" s="6">
        <f t="shared" ref="M6:M69" si="1">IF(R6="","",IF(J6=0,0,ROUND((K6)/J6,4)))</f>
        <v>1.516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</v>
      </c>
      <c r="B7" t="str">
        <f>IF(R7="","",VLOOKUP($R7,Data!$B$4:$X$2000,Data!$E$2-1,FALSE))</f>
        <v>DM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2822</v>
      </c>
      <c r="I7" t="str">
        <f>IF(R7="","",VLOOKUP($R7,Data!$B$4:$X$2000,Data!$L$2-1,FALSE))</f>
        <v>EQUIP RENTAL-CO. ROAD TRAN</v>
      </c>
      <c r="J7" s="10">
        <f>IF(R7="","",VLOOKUP($R7,Data!$B$4:$X$2000,Data!$N$2-1,FALSE))</f>
        <v>1155383</v>
      </c>
      <c r="K7" s="10">
        <f>IF(R7="","",VLOOKUP($R7,Data!$B$4:$X$2000,Data!$Q$2-1,FALSE)+VLOOKUP($R7,Data!$B$4:$X$2000,Data!$O$2-1,FALSE))</f>
        <v>1003165.62</v>
      </c>
      <c r="L7" s="10">
        <f t="shared" si="0"/>
        <v>152217.38</v>
      </c>
      <c r="M7" s="6">
        <f t="shared" si="1"/>
        <v>0.86829999999999996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IF(R8="","",VLOOKUP($R8,Data!$B$4:$X$2000,Data!$E$2-1,FALSE))</f>
        <v>DM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/>
      </c>
      <c r="I8" t="str">
        <f>IF(R8="","",VLOOKUP($R8,Data!$B$4:$X$2000,Data!$L$2-1,FALSE))</f>
        <v>MACHINERY FUND</v>
      </c>
      <c r="J8" s="10">
        <f>IF(R8="","",VLOOKUP($R8,Data!$B$4:$X$2000,Data!$N$2-1,FALSE))</f>
        <v>2371785</v>
      </c>
      <c r="K8" s="10">
        <f>IF(R8="","",VLOOKUP($R8,Data!$B$4:$X$2000,Data!$Q$2-1,FALSE)+VLOOKUP($R8,Data!$B$4:$X$2000,Data!$O$2-1,FALSE))</f>
        <v>2305230.83</v>
      </c>
      <c r="L8" s="10">
        <f t="shared" si="0"/>
        <v>66554.169999999925</v>
      </c>
      <c r="M8" s="6">
        <f t="shared" si="1"/>
        <v>0.97189999999999999</v>
      </c>
      <c r="R8">
        <f>IF((MAX($R$4:R7)+1)&gt;Data!$B$1,"",MAX($R$4:R7)+1)</f>
        <v>4</v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DM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>2822</v>
      </c>
      <c r="H5" t="str">
        <f>IF($Q5="","",VLOOKUP($Q5,'Dept Head vs YTD Head acct'!$A$5:$M$500,9,FALSE))</f>
        <v>EQUIP RENTAL-CO. ROAD TRAN</v>
      </c>
      <c r="I5" s="10">
        <f>IF($Q5="","",VLOOKUP($Q5,'Dept Head vs YTD Head acct'!$A$5:$M$500,10,FALSE))</f>
        <v>980296</v>
      </c>
      <c r="J5" s="10">
        <f>IF($Q5="","",VLOOKUP($Q5,'Dept Head vs YTD Head acct'!$A$5:$M$500,11,FALSE))</f>
        <v>1003165.62</v>
      </c>
      <c r="K5" s="10">
        <f>IF(Q5="","",I5-J5)</f>
        <v>-22869.619999999995</v>
      </c>
      <c r="L5" s="6">
        <f>IF(Q5="","",IF(I5=0,0,ROUND((J5)/I5,4)))</f>
        <v>1.0233000000000001</v>
      </c>
      <c r="Q5">
        <v>1</v>
      </c>
    </row>
    <row r="6" spans="1:17" x14ac:dyDescent="0.2">
      <c r="A6" t="str">
        <f>IF($Q6="","",VLOOKUP($Q6,'Dept Head vs YTD Head acct'!$A$5:$M$500,2,FALSE))</f>
        <v>DM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 t="str">
        <f>IF($Q6="","",VLOOKUP($Q6,'Dept Head vs YTD Head acct'!$A$5:$M$500,8,FALSE))</f>
        <v>2770</v>
      </c>
      <c r="H6" t="str">
        <f>IF($Q6="","",VLOOKUP($Q6,'Dept Head vs YTD Head acct'!$A$5:$M$500,9,FALSE))</f>
        <v>REPAIRS TO COUNTY CARS</v>
      </c>
      <c r="I6" s="10">
        <f>IF($Q6="","",VLOOKUP($Q6,'Dept Head vs YTD Head acct'!$A$5:$M$500,10,FALSE))</f>
        <v>75000</v>
      </c>
      <c r="J6" s="10">
        <f>IF($Q6="","",VLOOKUP($Q6,'Dept Head vs YTD Head acct'!$A$5:$M$500,11,FALSE))</f>
        <v>118857.27</v>
      </c>
      <c r="K6" s="10">
        <f t="shared" ref="K6:K69" si="0">IF(Q6="","",I6-J6)</f>
        <v>-43857.270000000004</v>
      </c>
      <c r="L6" s="6">
        <f t="shared" ref="L6:L69" si="1">IF(Q6="","",IF(I6=0,0,ROUND((J6)/I6,4)))</f>
        <v>1.5848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DM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2655</v>
      </c>
      <c r="H7" t="str">
        <f>IF($Q7="","",VLOOKUP($Q7,'Dept Head vs YTD Head acct'!$A$5:$M$500,9,FALSE))</f>
        <v>MINOR SALES</v>
      </c>
      <c r="I7" s="10">
        <f>IF($Q7="","",VLOOKUP($Q7,'Dept Head vs YTD Head acct'!$A$5:$M$500,10,FALSE))</f>
        <v>6000</v>
      </c>
      <c r="J7" s="10">
        <f>IF($Q7="","",VLOOKUP($Q7,'Dept Head vs YTD Head acct'!$A$5:$M$500,11,FALSE))</f>
        <v>221267.4</v>
      </c>
      <c r="K7" s="10">
        <f t="shared" si="0"/>
        <v>-215267.4</v>
      </c>
      <c r="L7" s="6">
        <f t="shared" si="1"/>
        <v>36.877899999999997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DM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 t="str">
        <f>IF($Q8="","",VLOOKUP($Q8,'Dept Head vs YTD Head acct'!$A$5:$M$500,8,FALSE))</f>
        <v>5031</v>
      </c>
      <c r="H8" t="str">
        <f>IF($Q8="","",VLOOKUP($Q8,'Dept Head vs YTD Head acct'!$A$5:$M$500,9,FALSE))</f>
        <v>INTERFUND TRANSFERS</v>
      </c>
      <c r="I8" s="10">
        <f>IF($Q8="","",VLOOKUP($Q8,'Dept Head vs YTD Head acct'!$A$5:$M$500,10,FALSE))</f>
        <v>0</v>
      </c>
      <c r="J8" s="10">
        <f>IF($Q8="","",VLOOKUP($Q8,'Dept Head vs YTD Head acct'!$A$5:$M$500,11,FALSE))</f>
        <v>929052</v>
      </c>
      <c r="K8" s="10">
        <f t="shared" si="0"/>
        <v>-929052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DM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/>
      </c>
      <c r="H9" t="str">
        <f>IF($Q9="","",VLOOKUP($Q9,'Dept Head vs YTD Head acct'!$A$5:$M$500,9,FALSE))</f>
        <v>MACHINERY FUND</v>
      </c>
      <c r="I9" s="10">
        <f>IF($Q9="","",VLOOKUP($Q9,'Dept Head vs YTD Head acct'!$A$5:$M$500,10,FALSE))</f>
        <v>1080346</v>
      </c>
      <c r="J9" s="10">
        <f>IF($Q9="","",VLOOKUP($Q9,'Dept Head vs YTD Head acct'!$A$5:$M$500,11,FALSE))</f>
        <v>2305230.83</v>
      </c>
      <c r="K9" s="10">
        <f t="shared" si="0"/>
        <v>-1224884.83</v>
      </c>
      <c r="L9" s="6">
        <f t="shared" si="1"/>
        <v>2.1337999999999999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/>
      </c>
      <c r="B10" t="str">
        <f>IF($Q10="","",VLOOKUP($Q10,'Dept Head vs YTD Head acct'!$A$5:$M$500,3,FALSE))</f>
        <v/>
      </c>
      <c r="C10" t="str">
        <f>IF($Q10="","",VLOOKUP($Q10,'Dept Head vs YTD Head acct'!$A$5:$M$500,4,FALSE))</f>
        <v/>
      </c>
      <c r="D10" t="str">
        <f>IF($Q10="","",VLOOKUP($Q10,'Dept Head vs YTD Head acct'!$A$5:$M$500,5,FALSE))</f>
        <v/>
      </c>
      <c r="E10" t="str">
        <f>IF($Q10="","",VLOOKUP($Q10,'Dept Head vs YTD Head acct'!$A$5:$M$500,6,FALSE))</f>
        <v/>
      </c>
      <c r="F10" t="str">
        <f>IF($Q10="","",VLOOKUP($Q10,'Dept Head vs YTD Head acct'!$A$5:$M$500,7,FALSE))</f>
        <v/>
      </c>
      <c r="G10" t="str">
        <f>IF($Q10="","",VLOOKUP($Q10,'Dept Head vs YTD Head acct'!$A$5:$M$500,8,FALSE))</f>
        <v/>
      </c>
      <c r="H10" t="str">
        <f>IF($Q10="","",VLOOKUP($Q10,'Dept Head vs YTD Head acct'!$A$5:$M$500,9,FALSE))</f>
        <v/>
      </c>
      <c r="I10" s="10" t="str">
        <f>IF($Q10="","",VLOOKUP($Q10,'Dept Head vs YTD Head acct'!$A$5:$M$500,10,FALSE))</f>
        <v/>
      </c>
      <c r="J10" s="10" t="str">
        <f>IF($Q10="","",VLOOKUP($Q10,'Dept Head vs YTD Head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IF((MAX($Q$4:Q9)+1)&gt;Data!$C$1,"",MAX($Q$4:Q9)+1)</f>
        <v/>
      </c>
    </row>
    <row r="11" spans="1:17" x14ac:dyDescent="0.2">
      <c r="A11" t="str">
        <f>IF($Q11="","",VLOOKUP($Q11,'Dept Head vs YTD Head acct'!$A$5:$M$500,2,FALSE))</f>
        <v/>
      </c>
      <c r="B11" t="str">
        <f>IF($Q11="","",VLOOKUP($Q11,'Dept Head vs YTD Head acct'!$A$5:$M$500,3,FALSE))</f>
        <v/>
      </c>
      <c r="C11" t="str">
        <f>IF($Q11="","",VLOOKUP($Q11,'Dept Head vs YTD Head acct'!$A$5:$M$500,4,FALSE))</f>
        <v/>
      </c>
      <c r="D11" t="str">
        <f>IF($Q11="","",VLOOKUP($Q11,'Dept Head vs YTD Head acct'!$A$5:$M$500,5,FALSE))</f>
        <v/>
      </c>
      <c r="E11" t="str">
        <f>IF($Q11="","",VLOOKUP($Q11,'Dept Head vs YTD Head acct'!$A$5:$M$500,6,FALSE))</f>
        <v/>
      </c>
      <c r="F11" t="str">
        <f>IF($Q11="","",VLOOKUP($Q11,'Dept Head vs YTD Head acct'!$A$5:$M$500,7,FALSE))</f>
        <v/>
      </c>
      <c r="G11" t="str">
        <f>IF($Q11="","",VLOOKUP($Q11,'Dept Head vs YTD Head acct'!$A$5:$M$500,8,FALSE))</f>
        <v/>
      </c>
      <c r="H11" t="str">
        <f>IF($Q11="","",VLOOKUP($Q11,'Dept Head vs YTD Head acct'!$A$5:$M$500,9,FALSE))</f>
        <v/>
      </c>
      <c r="I11" s="10" t="str">
        <f>IF($Q11="","",VLOOKUP($Q11,'Dept Head vs YTD Head acct'!$A$5:$M$500,10,FALSE))</f>
        <v/>
      </c>
      <c r="J11" s="10" t="str">
        <f>IF($Q11="","",VLOOKUP($Q11,'Dept Head vs YTD Head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IF((MAX($Q$4:Q10)+1)&gt;Data!$C$1,"",MAX($Q$4:Q10)+1)</f>
        <v/>
      </c>
    </row>
    <row r="12" spans="1:17" x14ac:dyDescent="0.2">
      <c r="A12" t="str">
        <f>IF($Q12="","",VLOOKUP($Q12,'Dept Head vs YTD Head acct'!$A$5:$M$500,2,FALSE))</f>
        <v/>
      </c>
      <c r="B12" t="str">
        <f>IF($Q12="","",VLOOKUP($Q12,'Dept Head vs YTD Head acct'!$A$5:$M$500,3,FALSE))</f>
        <v/>
      </c>
      <c r="C12" t="str">
        <f>IF($Q12="","",VLOOKUP($Q12,'Dept Head vs YTD Head acct'!$A$5:$M$500,4,FALSE))</f>
        <v/>
      </c>
      <c r="D12" t="str">
        <f>IF($Q12="","",VLOOKUP($Q12,'Dept Head vs YTD Head acct'!$A$5:$M$500,5,FALSE))</f>
        <v/>
      </c>
      <c r="E12" t="str">
        <f>IF($Q12="","",VLOOKUP($Q12,'Dept Head vs YTD Head acct'!$A$5:$M$500,6,FALSE))</f>
        <v/>
      </c>
      <c r="F12" t="str">
        <f>IF($Q12="","",VLOOKUP($Q12,'Dept Head vs YTD Head acct'!$A$5:$M$500,7,FALSE))</f>
        <v/>
      </c>
      <c r="G12" t="str">
        <f>IF($Q12="","",VLOOKUP($Q12,'Dept Head vs YTD Head acct'!$A$5:$M$500,8,FALSE))</f>
        <v/>
      </c>
      <c r="H12" t="str">
        <f>IF($Q12="","",VLOOKUP($Q12,'Dept Head vs YTD Head acct'!$A$5:$M$500,9,FALSE))</f>
        <v/>
      </c>
      <c r="I12" s="10" t="str">
        <f>IF($Q12="","",VLOOKUP($Q12,'Dept Head vs YTD Head acct'!$A$5:$M$500,10,FALSE))</f>
        <v/>
      </c>
      <c r="J12" s="10" t="str">
        <f>IF($Q12="","",VLOOKUP($Q12,'Dept Head vs YTD Head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IF((MAX($Q$4:Q11)+1)&gt;Data!$C$1,"",MAX($Q$4:Q11)+1)</f>
        <v/>
      </c>
    </row>
    <row r="13" spans="1:17" x14ac:dyDescent="0.2">
      <c r="A13" t="str">
        <f>IF($Q13="","",VLOOKUP($Q13,'Dept Head vs YTD Head acct'!$A$5:$M$500,2,FALSE))</f>
        <v/>
      </c>
      <c r="B13" t="str">
        <f>IF($Q13="","",VLOOKUP($Q13,'Dept Head vs YTD Head acct'!$A$5:$M$500,3,FALSE))</f>
        <v/>
      </c>
      <c r="C13" t="str">
        <f>IF($Q13="","",VLOOKUP($Q13,'Dept Head vs YTD Head acct'!$A$5:$M$500,4,FALSE))</f>
        <v/>
      </c>
      <c r="D13" t="str">
        <f>IF($Q13="","",VLOOKUP($Q13,'Dept Head vs YTD Head acct'!$A$5:$M$500,5,FALSE))</f>
        <v/>
      </c>
      <c r="E13" t="str">
        <f>IF($Q13="","",VLOOKUP($Q13,'Dept Head vs YTD Head acct'!$A$5:$M$500,6,FALSE))</f>
        <v/>
      </c>
      <c r="F13" t="str">
        <f>IF($Q13="","",VLOOKUP($Q13,'Dept Head vs YTD Head acct'!$A$5:$M$500,7,FALSE))</f>
        <v/>
      </c>
      <c r="G13" t="str">
        <f>IF($Q13="","",VLOOKUP($Q13,'Dept Head vs YTD Head acct'!$A$5:$M$500,8,FALSE))</f>
        <v/>
      </c>
      <c r="H13" t="str">
        <f>IF($Q13="","",VLOOKUP($Q13,'Dept Head vs YTD Head acct'!$A$5:$M$500,9,FALSE))</f>
        <v/>
      </c>
      <c r="I13" s="10" t="str">
        <f>IF($Q13="","",VLOOKUP($Q13,'Dept Head vs YTD Head acct'!$A$5:$M$500,10,FALSE))</f>
        <v/>
      </c>
      <c r="J13" s="10" t="str">
        <f>IF($Q13="","",VLOOKUP($Q13,'Dept Head vs YTD Head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IF((MAX($Q$4:Q12)+1)&gt;Data!$C$1,"",MAX($Q$4:Q12)+1)</f>
        <v/>
      </c>
    </row>
    <row r="14" spans="1:17" x14ac:dyDescent="0.2">
      <c r="A14" t="str">
        <f>IF($Q14="","",VLOOKUP($Q14,'Dept Head vs YTD Head acct'!$A$5:$M$500,2,FALSE))</f>
        <v/>
      </c>
      <c r="B14" t="str">
        <f>IF($Q14="","",VLOOKUP($Q14,'Dept Head vs YTD Head acct'!$A$5:$M$500,3,FALSE))</f>
        <v/>
      </c>
      <c r="C14" t="str">
        <f>IF($Q14="","",VLOOKUP($Q14,'Dept Head vs YTD Head acct'!$A$5:$M$500,4,FALSE))</f>
        <v/>
      </c>
      <c r="D14" t="str">
        <f>IF($Q14="","",VLOOKUP($Q14,'Dept Head vs YTD Head acct'!$A$5:$M$500,5,FALSE))</f>
        <v/>
      </c>
      <c r="E14" t="str">
        <f>IF($Q14="","",VLOOKUP($Q14,'Dept Head vs YTD Head acct'!$A$5:$M$500,6,FALSE))</f>
        <v/>
      </c>
      <c r="F14" t="str">
        <f>IF($Q14="","",VLOOKUP($Q14,'Dept Head vs YTD Head acct'!$A$5:$M$500,7,FALSE))</f>
        <v/>
      </c>
      <c r="G14" t="str">
        <f>IF($Q14="","",VLOOKUP($Q14,'Dept Head vs YTD Head acct'!$A$5:$M$500,8,FALSE))</f>
        <v/>
      </c>
      <c r="H14" t="str">
        <f>IF($Q14="","",VLOOKUP($Q14,'Dept Head vs YTD Head acct'!$A$5:$M$500,9,FALSE))</f>
        <v/>
      </c>
      <c r="I14" s="10" t="str">
        <f>IF($Q14="","",VLOOKUP($Q14,'Dept Head vs YTD Head acct'!$A$5:$M$500,10,FALSE))</f>
        <v/>
      </c>
      <c r="J14" s="10" t="str">
        <f>IF($Q14="","",VLOOKUP($Q14,'Dept Head vs YTD Head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IF((MAX($Q$4:Q13)+1)&gt;Data!$C$1,"",MAX($Q$4:Q13)+1)</f>
        <v/>
      </c>
    </row>
    <row r="15" spans="1:17" x14ac:dyDescent="0.2">
      <c r="A15" t="str">
        <f>IF($Q15="","",VLOOKUP($Q15,'Dept Head vs YTD Head acct'!$A$5:$M$500,2,FALSE))</f>
        <v/>
      </c>
      <c r="B15" t="str">
        <f>IF($Q15="","",VLOOKUP($Q15,'Dept Head vs YTD Head acct'!$A$5:$M$500,3,FALSE))</f>
        <v/>
      </c>
      <c r="C15" t="str">
        <f>IF($Q15="","",VLOOKUP($Q15,'Dept Head vs YTD Head acct'!$A$5:$M$500,4,FALSE))</f>
        <v/>
      </c>
      <c r="D15" t="str">
        <f>IF($Q15="","",VLOOKUP($Q15,'Dept Head vs YTD Head acct'!$A$5:$M$500,5,FALSE))</f>
        <v/>
      </c>
      <c r="E15" t="str">
        <f>IF($Q15="","",VLOOKUP($Q15,'Dept Head vs YTD Head acct'!$A$5:$M$500,6,FALSE))</f>
        <v/>
      </c>
      <c r="F15" t="str">
        <f>IF($Q15="","",VLOOKUP($Q15,'Dept Head vs YTD Head acct'!$A$5:$M$500,7,FALSE))</f>
        <v/>
      </c>
      <c r="G15" t="str">
        <f>IF($Q15="","",VLOOKUP($Q15,'Dept Head vs YTD Head acct'!$A$5:$M$500,8,FALSE))</f>
        <v/>
      </c>
      <c r="H15" t="str">
        <f>IF($Q15="","",VLOOKUP($Q15,'Dept Head vs YTD Head acct'!$A$5:$M$500,9,FALSE))</f>
        <v/>
      </c>
      <c r="I15" s="10" t="str">
        <f>IF($Q15="","",VLOOKUP($Q15,'Dept Head vs YTD Head acct'!$A$5:$M$500,10,FALSE))</f>
        <v/>
      </c>
      <c r="J15" s="10" t="str">
        <f>IF($Q15="","",VLOOKUP($Q15,'Dept Head vs YTD Head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IF((MAX($Q$4:Q14)+1)&gt;Data!$C$1,"",MAX($Q$4:Q14)+1)</f>
        <v/>
      </c>
    </row>
    <row r="16" spans="1:17" x14ac:dyDescent="0.2">
      <c r="A16" t="str">
        <f>IF($Q16="","",VLOOKUP($Q16,'Dept Head vs YTD Head acct'!$A$5:$M$500,2,FALSE))</f>
        <v/>
      </c>
      <c r="B16" t="str">
        <f>IF($Q16="","",VLOOKUP($Q16,'Dept Head vs YTD Head acct'!$A$5:$M$500,3,FALSE))</f>
        <v/>
      </c>
      <c r="C16" t="str">
        <f>IF($Q16="","",VLOOKUP($Q16,'Dept Head vs YTD Head acct'!$A$5:$M$500,4,FALSE))</f>
        <v/>
      </c>
      <c r="D16" t="str">
        <f>IF($Q16="","",VLOOKUP($Q16,'Dept Head vs YTD Head acct'!$A$5:$M$500,5,FALSE))</f>
        <v/>
      </c>
      <c r="E16" t="str">
        <f>IF($Q16="","",VLOOKUP($Q16,'Dept Head vs YTD Head acct'!$A$5:$M$500,6,FALSE))</f>
        <v/>
      </c>
      <c r="F16" t="str">
        <f>IF($Q16="","",VLOOKUP($Q16,'Dept Head vs YTD Head acct'!$A$5:$M$500,7,FALSE))</f>
        <v/>
      </c>
      <c r="G16" t="str">
        <f>IF($Q16="","",VLOOKUP($Q16,'Dept Head vs YTD Head acct'!$A$5:$M$500,8,FALSE))</f>
        <v/>
      </c>
      <c r="H16" t="str">
        <f>IF($Q16="","",VLOOKUP($Q16,'Dept Head vs YTD Head acct'!$A$5:$M$500,9,FALSE))</f>
        <v/>
      </c>
      <c r="I16" s="10" t="str">
        <f>IF($Q16="","",VLOOKUP($Q16,'Dept Head vs YTD Head acct'!$A$5:$M$500,10,FALSE))</f>
        <v/>
      </c>
      <c r="J16" s="10" t="str">
        <f>IF($Q16="","",VLOOKUP($Q16,'Dept Head vs YTD Head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70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3</v>
      </c>
      <c r="B5" t="str">
        <f>IF(R5="","",VLOOKUP($R5,Data!$C$4:$X$2000,Data!$E$2-2,FALSE))</f>
        <v>DM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2655</v>
      </c>
      <c r="I5" t="str">
        <f>IF(R5="","",VLOOKUP($R5,Data!$C$4:$X$2000,Data!$L$2-2,FALSE))</f>
        <v>MINOR SALES</v>
      </c>
      <c r="J5" s="10">
        <f>IF(R5="","",VLOOKUP($R5,Data!$C$4:$X$2000,Data!$R$2-2,FALSE))</f>
        <v>6000</v>
      </c>
      <c r="K5" s="10">
        <f>IF(R5="","",VLOOKUP($R5,Data!$C$4:$X$2000,Data!$Q$2-2,FALSE)+VLOOKUP($R5,Data!$C$4:$X$2000,Data!$O$2-2,FALSE))</f>
        <v>221267.4</v>
      </c>
      <c r="L5" s="10">
        <f>IF(R5="","",J5-K5)</f>
        <v>-215267.4</v>
      </c>
      <c r="M5" s="6">
        <f>IF(R5="","",IF(J5=0,0,ROUND((K5)/J5,4)))</f>
        <v>36.877899999999997</v>
      </c>
      <c r="R5">
        <v>1</v>
      </c>
    </row>
    <row r="6" spans="1:18" x14ac:dyDescent="0.2">
      <c r="A6" s="11">
        <f>IF(L6="","",RANK(L6,$L$5:$L$500)+COUNTIF($L$3:L5,L6))</f>
        <v>2</v>
      </c>
      <c r="B6" t="str">
        <f>IF(R6="","",VLOOKUP($R6,Data!$C$4:$X$2000,Data!$E$2-2,FALSE))</f>
        <v>DM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2770</v>
      </c>
      <c r="I6" t="str">
        <f>IF(R6="","",VLOOKUP($R6,Data!$C$4:$X$2000,Data!$L$2-2,FALSE))</f>
        <v>REPAIRS TO COUNTY CARS</v>
      </c>
      <c r="J6" s="10">
        <f>IF(R6="","",VLOOKUP($R6,Data!$C$4:$X$2000,Data!$R$2-2,FALSE))</f>
        <v>75000</v>
      </c>
      <c r="K6" s="10">
        <f>IF(R6="","",VLOOKUP($R6,Data!$C$4:$X$2000,Data!$Q$2-2,FALSE)+VLOOKUP($R6,Data!$C$4:$X$2000,Data!$O$2-2,FALSE))</f>
        <v>118857.27</v>
      </c>
      <c r="L6" s="10">
        <f t="shared" ref="L6:L69" si="0">IF(R6="","",J6-K6)</f>
        <v>-43857.270000000004</v>
      </c>
      <c r="M6" s="6">
        <f t="shared" ref="M6:M69" si="1">IF(R6="","",IF(J6=0,0,ROUND((K6)/J6,4)))</f>
        <v>1.5848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</v>
      </c>
      <c r="B7" t="str">
        <f>IF(R7="","",VLOOKUP($R7,Data!$C$4:$X$2000,Data!$E$2-2,FALSE))</f>
        <v>DM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2822</v>
      </c>
      <c r="I7" t="str">
        <f>IF(R7="","",VLOOKUP($R7,Data!$C$4:$X$2000,Data!$L$2-2,FALSE))</f>
        <v>EQUIP RENTAL-CO. ROAD TRAN</v>
      </c>
      <c r="J7" s="10">
        <f>IF(R7="","",VLOOKUP($R7,Data!$C$4:$X$2000,Data!$R$2-2,FALSE))</f>
        <v>980296</v>
      </c>
      <c r="K7" s="10">
        <f>IF(R7="","",VLOOKUP($R7,Data!$C$4:$X$2000,Data!$Q$2-2,FALSE)+VLOOKUP($R7,Data!$C$4:$X$2000,Data!$O$2-2,FALSE))</f>
        <v>1003165.62</v>
      </c>
      <c r="L7" s="10">
        <f t="shared" si="0"/>
        <v>-22869.619999999995</v>
      </c>
      <c r="M7" s="6">
        <f t="shared" si="1"/>
        <v>1.0233000000000001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IF(R8="","",VLOOKUP($R8,Data!$C$4:$X$2000,Data!$E$2-2,FALSE))</f>
        <v>DM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5031</v>
      </c>
      <c r="I8" t="str">
        <f>IF(R8="","",VLOOKUP($R8,Data!$C$4:$X$2000,Data!$L$2-2,FALSE))</f>
        <v>INTERFUND TRANSFERS</v>
      </c>
      <c r="J8" s="10">
        <f>IF(R8="","",VLOOKUP($R8,Data!$C$4:$X$2000,Data!$R$2-2,FALSE))</f>
        <v>0</v>
      </c>
      <c r="K8" s="10">
        <f>IF(R8="","",VLOOKUP($R8,Data!$C$4:$X$2000,Data!$Q$2-2,FALSE)+VLOOKUP($R8,Data!$C$4:$X$2000,Data!$O$2-2,FALSE))</f>
        <v>929052</v>
      </c>
      <c r="L8" s="10">
        <f t="shared" si="0"/>
        <v>-929052</v>
      </c>
      <c r="M8" s="6">
        <f t="shared" si="1"/>
        <v>0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5</v>
      </c>
      <c r="B9" t="str">
        <f>IF(R9="","",VLOOKUP($R9,Data!$C$4:$X$2000,Data!$E$2-2,FALSE))</f>
        <v>DM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/>
      </c>
      <c r="I9" t="str">
        <f>IF(R9="","",VLOOKUP($R9,Data!$C$4:$X$2000,Data!$L$2-2,FALSE))</f>
        <v>MACHINERY FUND</v>
      </c>
      <c r="J9" s="10">
        <f>IF(R9="","",VLOOKUP($R9,Data!$C$4:$X$2000,Data!$R$2-2,FALSE))</f>
        <v>1080346</v>
      </c>
      <c r="K9" s="10">
        <f>IF(R9="","",VLOOKUP($R9,Data!$C$4:$X$2000,Data!$Q$2-2,FALSE)+VLOOKUP($R9,Data!$C$4:$X$2000,Data!$O$2-2,FALSE))</f>
        <v>2305230.83</v>
      </c>
      <c r="L9" s="10">
        <f t="shared" si="0"/>
        <v>-1224884.83</v>
      </c>
      <c r="M9" s="6">
        <f t="shared" si="1"/>
        <v>2.1337999999999999</v>
      </c>
      <c r="R9">
        <f>IF((MAX($R$4:R8)+1)&gt;Data!$C$1,"",MAX($R$4:R8)+1)</f>
        <v>5</v>
      </c>
    </row>
    <row r="10" spans="1:18" x14ac:dyDescent="0.2">
      <c r="A10" s="11" t="str">
        <f>IF(L10="","",RANK(L10,$L$5:$L$500)+COUNTIF($L$3:L9,L10))</f>
        <v/>
      </c>
      <c r="B10" t="str">
        <f>IF(R10="","",VLOOKUP($R10,Data!$C$4:$X$2000,Data!$E$2-2,FALSE))</f>
        <v/>
      </c>
      <c r="C10" t="str">
        <f>IF(R10="","",VLOOKUP($R10,Data!$C$4:$X$2000,Data!$F$2-2,FALSE))</f>
        <v/>
      </c>
      <c r="D10" t="str">
        <f>IF(R10="","",VLOOKUP($R10,Data!$C$4:$X$2000,Data!$G$2-2,FALSE))</f>
        <v/>
      </c>
      <c r="E10" t="str">
        <f>IF(R10="","",VLOOKUP($R10,Data!$C$4:$X$2000,Data!$H$2-2,FALSE))</f>
        <v/>
      </c>
      <c r="F10" t="str">
        <f>IF(R10="","",VLOOKUP($R10,Data!$C$4:$X$2000,Data!$I$2-2,FALSE))</f>
        <v/>
      </c>
      <c r="G10" t="str">
        <f>IF(R10="","",VLOOKUP($R10,Data!$C$4:$X$2000,Data!$J$2-2,FALSE))</f>
        <v/>
      </c>
      <c r="H10" t="str">
        <f>IF(R10="","",VLOOKUP($R10,Data!$C$4:$X$2000,Data!$K$2-2,FALSE))</f>
        <v/>
      </c>
      <c r="I10" t="str">
        <f>IF(R10="","",VLOOKUP($R10,Data!$C$4:$X$2000,Data!$L$2-2,FALSE))</f>
        <v/>
      </c>
      <c r="J10" s="10" t="str">
        <f>IF(R10="","",VLOOKUP($R10,Data!$C$4:$X$2000,Data!$R$2-2,FALSE))</f>
        <v/>
      </c>
      <c r="K10" s="10" t="str">
        <f>IF(R10="","",VLOOKUP($R10,Data!$C$4:$X$2000,Data!$Q$2-2,FALSE)+VLOOKUP($R10,Data!$C$4:$X$2000,Data!$O$2-2,FALSE))</f>
        <v/>
      </c>
      <c r="L10" s="10" t="str">
        <f t="shared" si="0"/>
        <v/>
      </c>
      <c r="M10" s="6" t="str">
        <f t="shared" si="1"/>
        <v/>
      </c>
      <c r="R10" t="str">
        <f>IF((MAX($R$4:R9)+1)&gt;Data!$C$1,"",MAX($R$4:R9)+1)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IF(R11="","",VLOOKUP($R11,Data!$C$4:$X$2000,Data!$E$2-2,FALSE))</f>
        <v/>
      </c>
      <c r="C11" t="str">
        <f>IF(R11="","",VLOOKUP($R11,Data!$C$4:$X$2000,Data!$F$2-2,FALSE))</f>
        <v/>
      </c>
      <c r="D11" t="str">
        <f>IF(R11="","",VLOOKUP($R11,Data!$C$4:$X$2000,Data!$G$2-2,FALSE))</f>
        <v/>
      </c>
      <c r="E11" t="str">
        <f>IF(R11="","",VLOOKUP($R11,Data!$C$4:$X$2000,Data!$H$2-2,FALSE))</f>
        <v/>
      </c>
      <c r="F11" t="str">
        <f>IF(R11="","",VLOOKUP($R11,Data!$C$4:$X$2000,Data!$I$2-2,FALSE))</f>
        <v/>
      </c>
      <c r="G11" t="str">
        <f>IF(R11="","",VLOOKUP($R11,Data!$C$4:$X$2000,Data!$J$2-2,FALSE))</f>
        <v/>
      </c>
      <c r="H11" t="str">
        <f>IF(R11="","",VLOOKUP($R11,Data!$C$4:$X$2000,Data!$K$2-2,FALSE))</f>
        <v/>
      </c>
      <c r="I11" t="str">
        <f>IF(R11="","",VLOOKUP($R11,Data!$C$4:$X$2000,Data!$L$2-2,FALSE))</f>
        <v/>
      </c>
      <c r="J11" s="10" t="str">
        <f>IF(R11="","",VLOOKUP($R11,Data!$C$4:$X$2000,Data!$R$2-2,FALSE))</f>
        <v/>
      </c>
      <c r="K11" s="10" t="str">
        <f>IF(R11="","",VLOOKUP($R11,Data!$C$4:$X$2000,Data!$Q$2-2,FALSE)+VLOOKUP($R11,Data!$C$4:$X$2000,Data!$O$2-2,FALSE))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IF((MAX($R$4:R10)+1)&gt;Data!$C$1,"",MAX($R$4:R10)+1)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IF(R12="","",VLOOKUP($R12,Data!$C$4:$X$2000,Data!$E$2-2,FALSE))</f>
        <v/>
      </c>
      <c r="C12" t="str">
        <f>IF(R12="","",VLOOKUP($R12,Data!$C$4:$X$2000,Data!$F$2-2,FALSE))</f>
        <v/>
      </c>
      <c r="D12" t="str">
        <f>IF(R12="","",VLOOKUP($R12,Data!$C$4:$X$2000,Data!$G$2-2,FALSE))</f>
        <v/>
      </c>
      <c r="E12" t="str">
        <f>IF(R12="","",VLOOKUP($R12,Data!$C$4:$X$2000,Data!$H$2-2,FALSE))</f>
        <v/>
      </c>
      <c r="F12" t="str">
        <f>IF(R12="","",VLOOKUP($R12,Data!$C$4:$X$2000,Data!$I$2-2,FALSE))</f>
        <v/>
      </c>
      <c r="G12" t="str">
        <f>IF(R12="","",VLOOKUP($R12,Data!$C$4:$X$2000,Data!$J$2-2,FALSE))</f>
        <v/>
      </c>
      <c r="H12" t="str">
        <f>IF(R12="","",VLOOKUP($R12,Data!$C$4:$X$2000,Data!$K$2-2,FALSE))</f>
        <v/>
      </c>
      <c r="I12" t="str">
        <f>IF(R12="","",VLOOKUP($R12,Data!$C$4:$X$2000,Data!$L$2-2,FALSE))</f>
        <v/>
      </c>
      <c r="J12" s="10" t="str">
        <f>IF(R12="","",VLOOKUP($R12,Data!$C$4:$X$2000,Data!$R$2-2,FALSE))</f>
        <v/>
      </c>
      <c r="K12" s="10" t="str">
        <f>IF(R12="","",VLOOKUP($R12,Data!$C$4:$X$2000,Data!$Q$2-2,FALSE)+VLOOKUP($R12,Data!$C$4:$X$2000,Data!$O$2-2,FALSE))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IF((MAX($R$4:R11)+1)&gt;Data!$C$1,"",MAX($R$4:R11)+1)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IF(R13="","",VLOOKUP($R13,Data!$C$4:$X$2000,Data!$E$2-2,FALSE))</f>
        <v/>
      </c>
      <c r="C13" t="str">
        <f>IF(R13="","",VLOOKUP($R13,Data!$C$4:$X$2000,Data!$F$2-2,FALSE))</f>
        <v/>
      </c>
      <c r="D13" t="str">
        <f>IF(R13="","",VLOOKUP($R13,Data!$C$4:$X$2000,Data!$G$2-2,FALSE))</f>
        <v/>
      </c>
      <c r="E13" t="str">
        <f>IF(R13="","",VLOOKUP($R13,Data!$C$4:$X$2000,Data!$H$2-2,FALSE))</f>
        <v/>
      </c>
      <c r="F13" t="str">
        <f>IF(R13="","",VLOOKUP($R13,Data!$C$4:$X$2000,Data!$I$2-2,FALSE))</f>
        <v/>
      </c>
      <c r="G13" t="str">
        <f>IF(R13="","",VLOOKUP($R13,Data!$C$4:$X$2000,Data!$J$2-2,FALSE))</f>
        <v/>
      </c>
      <c r="H13" t="str">
        <f>IF(R13="","",VLOOKUP($R13,Data!$C$4:$X$2000,Data!$K$2-2,FALSE))</f>
        <v/>
      </c>
      <c r="I13" t="str">
        <f>IF(R13="","",VLOOKUP($R13,Data!$C$4:$X$2000,Data!$L$2-2,FALSE))</f>
        <v/>
      </c>
      <c r="J13" s="10" t="str">
        <f>IF(R13="","",VLOOKUP($R13,Data!$C$4:$X$2000,Data!$R$2-2,FALSE))</f>
        <v/>
      </c>
      <c r="K13" s="10" t="str">
        <f>IF(R13="","",VLOOKUP($R13,Data!$C$4:$X$2000,Data!$Q$2-2,FALSE)+VLOOKUP($R13,Data!$C$4:$X$2000,Data!$O$2-2,FALSE))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IF((MAX($R$4:R12)+1)&gt;Data!$C$1,"",MAX($R$4:R12)+1)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IF(R14="","",VLOOKUP($R14,Data!$C$4:$X$2000,Data!$E$2-2,FALSE))</f>
        <v/>
      </c>
      <c r="C14" t="str">
        <f>IF(R14="","",VLOOKUP($R14,Data!$C$4:$X$2000,Data!$F$2-2,FALSE))</f>
        <v/>
      </c>
      <c r="D14" t="str">
        <f>IF(R14="","",VLOOKUP($R14,Data!$C$4:$X$2000,Data!$G$2-2,FALSE))</f>
        <v/>
      </c>
      <c r="E14" t="str">
        <f>IF(R14="","",VLOOKUP($R14,Data!$C$4:$X$2000,Data!$H$2-2,FALSE))</f>
        <v/>
      </c>
      <c r="F14" t="str">
        <f>IF(R14="","",VLOOKUP($R14,Data!$C$4:$X$2000,Data!$I$2-2,FALSE))</f>
        <v/>
      </c>
      <c r="G14" t="str">
        <f>IF(R14="","",VLOOKUP($R14,Data!$C$4:$X$2000,Data!$J$2-2,FALSE))</f>
        <v/>
      </c>
      <c r="H14" t="str">
        <f>IF(R14="","",VLOOKUP($R14,Data!$C$4:$X$2000,Data!$K$2-2,FALSE))</f>
        <v/>
      </c>
      <c r="I14" t="str">
        <f>IF(R14="","",VLOOKUP($R14,Data!$C$4:$X$2000,Data!$L$2-2,FALSE))</f>
        <v/>
      </c>
      <c r="J14" s="10" t="str">
        <f>IF(R14="","",VLOOKUP($R14,Data!$C$4:$X$2000,Data!$R$2-2,FALSE))</f>
        <v/>
      </c>
      <c r="K14" s="10" t="str">
        <f>IF(R14="","",VLOOKUP($R14,Data!$C$4:$X$2000,Data!$Q$2-2,FALSE)+VLOOKUP($R14,Data!$C$4:$X$2000,Data!$O$2-2,FALSE))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IF((MAX($R$4:R13)+1)&gt;Data!$C$1,"",MAX($R$4:R13)+1)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IF(R15="","",VLOOKUP($R15,Data!$C$4:$X$2000,Data!$E$2-2,FALSE))</f>
        <v/>
      </c>
      <c r="C15" t="str">
        <f>IF(R15="","",VLOOKUP($R15,Data!$C$4:$X$2000,Data!$F$2-2,FALSE))</f>
        <v/>
      </c>
      <c r="D15" t="str">
        <f>IF(R15="","",VLOOKUP($R15,Data!$C$4:$X$2000,Data!$G$2-2,FALSE))</f>
        <v/>
      </c>
      <c r="E15" t="str">
        <f>IF(R15="","",VLOOKUP($R15,Data!$C$4:$X$2000,Data!$H$2-2,FALSE))</f>
        <v/>
      </c>
      <c r="F15" t="str">
        <f>IF(R15="","",VLOOKUP($R15,Data!$C$4:$X$2000,Data!$I$2-2,FALSE))</f>
        <v/>
      </c>
      <c r="G15" t="str">
        <f>IF(R15="","",VLOOKUP($R15,Data!$C$4:$X$2000,Data!$J$2-2,FALSE))</f>
        <v/>
      </c>
      <c r="H15" t="str">
        <f>IF(R15="","",VLOOKUP($R15,Data!$C$4:$X$2000,Data!$K$2-2,FALSE))</f>
        <v/>
      </c>
      <c r="I15" t="str">
        <f>IF(R15="","",VLOOKUP($R15,Data!$C$4:$X$2000,Data!$L$2-2,FALSE))</f>
        <v/>
      </c>
      <c r="J15" s="10" t="str">
        <f>IF(R15="","",VLOOKUP($R15,Data!$C$4:$X$2000,Data!$R$2-2,FALSE))</f>
        <v/>
      </c>
      <c r="K15" s="10" t="str">
        <f>IF(R15="","",VLOOKUP($R15,Data!$C$4:$X$2000,Data!$Q$2-2,FALSE)+VLOOKUP($R15,Data!$C$4:$X$2000,Data!$O$2-2,FALSE))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IF((MAX($R$4:R14)+1)&gt;Data!$C$1,"",MAX($R$4:R14)+1)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5</v>
      </c>
      <c r="B1">
        <f>MAX(B4:B2000)</f>
        <v>4</v>
      </c>
      <c r="C1">
        <f>MAX(C4:C2000)</f>
        <v>5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60</v>
      </c>
      <c r="F4" s="7"/>
      <c r="G4" s="7"/>
      <c r="H4" s="7"/>
      <c r="I4" s="7"/>
      <c r="J4" s="7"/>
      <c r="K4" s="7" t="s">
        <v>52</v>
      </c>
      <c r="L4" s="7" t="s">
        <v>41</v>
      </c>
      <c r="M4" s="8">
        <v>50</v>
      </c>
      <c r="N4" s="8">
        <v>50</v>
      </c>
      <c r="O4" s="8"/>
      <c r="P4" s="8">
        <v>9.16</v>
      </c>
      <c r="Q4" s="8">
        <v>120.03</v>
      </c>
      <c r="R4" s="8">
        <v>50</v>
      </c>
      <c r="S4" s="4">
        <f>M4-O4-Q4</f>
        <v>-70.03</v>
      </c>
      <c r="T4" s="6">
        <f>IF(M4=0,0,ROUND((O4+Q4)/M4,4))</f>
        <v>2.4005999999999998</v>
      </c>
      <c r="U4" s="4">
        <f>N4-O4-Q4</f>
        <v>-70.03</v>
      </c>
      <c r="V4" s="6">
        <f>IF(N4=0,0,ROUND((O4+Q4)/N4,4))</f>
        <v>2.4005999999999998</v>
      </c>
      <c r="W4" s="4">
        <f>R4-O4-Q4</f>
        <v>-70.03</v>
      </c>
      <c r="X4" s="6">
        <f>IF(R4=0,0,ROUND((O4+Q4)/R4,4))</f>
        <v>2.4005999999999998</v>
      </c>
    </row>
    <row r="5" spans="1:29" x14ac:dyDescent="0.2">
      <c r="A5">
        <f>IF(AND(ABS(S5)&gt;Input!$A$3,ABS(1-T5)&gt;Input!$A$4),MAX($A$3:A4)+1,"")</f>
        <v>1</v>
      </c>
      <c r="B5">
        <f>IF(AND(ABS(U5)&gt;Input!$B$3,ABS(1-V5)&gt;Input!$B$4),MAX($B$3:B4)+1,"")</f>
        <v>1</v>
      </c>
      <c r="C5">
        <f>IF(AND(ABS(W5)&gt;Input!$C$3,ABS(1-X5)&gt;Input!$C$4),MAX($C$3:C4)+1,"")</f>
        <v>1</v>
      </c>
      <c r="D5" t="str">
        <f>IF(AND(H5=H6,J5=J6),"",MAX($D$3:D4)+1)</f>
        <v/>
      </c>
      <c r="E5" s="7" t="s">
        <v>60</v>
      </c>
      <c r="F5" s="7"/>
      <c r="G5" s="7"/>
      <c r="H5" s="7"/>
      <c r="I5" s="7"/>
      <c r="J5" s="7"/>
      <c r="K5" s="7" t="s">
        <v>53</v>
      </c>
      <c r="L5" s="7" t="s">
        <v>42</v>
      </c>
      <c r="M5" s="8">
        <v>6000</v>
      </c>
      <c r="N5" s="8">
        <v>181000</v>
      </c>
      <c r="O5" s="8"/>
      <c r="P5" s="8">
        <v>45942.6</v>
      </c>
      <c r="Q5" s="8">
        <v>221267.4</v>
      </c>
      <c r="R5" s="8">
        <v>6000</v>
      </c>
      <c r="S5" s="4">
        <f t="shared" ref="S5:S68" si="7">M5-O5-Q5</f>
        <v>-215267.4</v>
      </c>
      <c r="T5" s="6">
        <f t="shared" ref="T5:T68" si="8">IF(M5=0,0,ROUND((O5+Q5)/M5,4))</f>
        <v>36.877899999999997</v>
      </c>
      <c r="U5" s="4">
        <f t="shared" ref="U5:U68" si="9">N5-O5-Q5</f>
        <v>-40267.399999999994</v>
      </c>
      <c r="V5" s="6">
        <f t="shared" ref="V5:V68" si="10">IF(N5=0,0,ROUND((O5+Q5)/N5,4))</f>
        <v>1.2224999999999999</v>
      </c>
      <c r="W5" s="4">
        <f t="shared" ref="W5:W68" si="11">R5-O5-Q5</f>
        <v>-215267.4</v>
      </c>
      <c r="X5" s="6">
        <f t="shared" ref="X5:X68" si="12">IF(R5=0,0,ROUND((O5+Q5)/R5,4))</f>
        <v>36.877899999999997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IF(AND(H6=H7,J6=J7),"",MAX($D$3:D5)+1)</f>
        <v/>
      </c>
      <c r="E6" s="7" t="s">
        <v>60</v>
      </c>
      <c r="F6" s="7"/>
      <c r="G6" s="7"/>
      <c r="H6" s="7"/>
      <c r="I6" s="7"/>
      <c r="J6" s="7"/>
      <c r="K6" s="7" t="s">
        <v>61</v>
      </c>
      <c r="L6" s="7" t="s">
        <v>62</v>
      </c>
      <c r="M6" s="8">
        <v>19000</v>
      </c>
      <c r="N6" s="8">
        <v>19000</v>
      </c>
      <c r="O6" s="8"/>
      <c r="P6" s="8">
        <v>8183.63</v>
      </c>
      <c r="Q6" s="8">
        <v>21895.71</v>
      </c>
      <c r="R6" s="8">
        <v>19000</v>
      </c>
      <c r="S6" s="4">
        <f t="shared" si="7"/>
        <v>-2895.7099999999991</v>
      </c>
      <c r="T6" s="6">
        <f t="shared" si="8"/>
        <v>1.1524000000000001</v>
      </c>
      <c r="U6" s="4">
        <f t="shared" si="9"/>
        <v>-2895.7099999999991</v>
      </c>
      <c r="V6" s="6">
        <f t="shared" si="10"/>
        <v>1.1524000000000001</v>
      </c>
      <c r="W6" s="4">
        <f t="shared" si="11"/>
        <v>-2895.7099999999991</v>
      </c>
      <c r="X6" s="6">
        <f t="shared" si="12"/>
        <v>1.1524000000000001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IF(AND(H7=H8,J7=J8),"",MAX($D$3:D6)+1)</f>
        <v/>
      </c>
      <c r="E7" s="7" t="s">
        <v>60</v>
      </c>
      <c r="F7" s="7"/>
      <c r="G7" s="7"/>
      <c r="H7" s="7"/>
      <c r="I7" s="7"/>
      <c r="J7" s="7"/>
      <c r="K7" s="7" t="s">
        <v>54</v>
      </c>
      <c r="L7" s="7" t="s">
        <v>43</v>
      </c>
      <c r="M7" s="8">
        <v>0</v>
      </c>
      <c r="N7" s="8">
        <v>8900</v>
      </c>
      <c r="O7" s="8"/>
      <c r="P7" s="8">
        <v>1000</v>
      </c>
      <c r="Q7" s="8">
        <v>9948.89</v>
      </c>
      <c r="R7" s="8">
        <v>0</v>
      </c>
      <c r="S7" s="4">
        <f t="shared" si="7"/>
        <v>-9948.89</v>
      </c>
      <c r="T7" s="6">
        <f t="shared" si="8"/>
        <v>0</v>
      </c>
      <c r="U7" s="4">
        <f t="shared" si="9"/>
        <v>-1048.8899999999994</v>
      </c>
      <c r="V7" s="6">
        <f t="shared" si="10"/>
        <v>1.1178999999999999</v>
      </c>
      <c r="W7" s="4">
        <f t="shared" si="11"/>
        <v>-9948.89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60</v>
      </c>
      <c r="F8" s="7"/>
      <c r="G8" s="7"/>
      <c r="H8" s="7"/>
      <c r="I8" s="7"/>
      <c r="J8" s="7"/>
      <c r="K8" s="7" t="s">
        <v>55</v>
      </c>
      <c r="L8" s="7" t="s">
        <v>44</v>
      </c>
      <c r="M8" s="8">
        <v>0</v>
      </c>
      <c r="N8" s="8">
        <v>0</v>
      </c>
      <c r="O8" s="8"/>
      <c r="P8" s="8">
        <v>0</v>
      </c>
      <c r="Q8" s="8">
        <v>923.91</v>
      </c>
      <c r="R8" s="8">
        <v>0</v>
      </c>
      <c r="S8" s="4">
        <f t="shared" si="7"/>
        <v>-923.91</v>
      </c>
      <c r="T8" s="6">
        <f t="shared" si="8"/>
        <v>0</v>
      </c>
      <c r="U8" s="4">
        <f t="shared" si="9"/>
        <v>-923.91</v>
      </c>
      <c r="V8" s="6">
        <f t="shared" si="10"/>
        <v>0</v>
      </c>
      <c r="W8" s="4">
        <f t="shared" si="11"/>
        <v>-923.91</v>
      </c>
      <c r="X8" s="6">
        <f t="shared" si="12"/>
        <v>0</v>
      </c>
    </row>
    <row r="9" spans="1:29" x14ac:dyDescent="0.2">
      <c r="A9">
        <f>IF(AND(ABS(S9)&gt;Input!$A$3,ABS(1-T9)&gt;Input!$A$4),MAX($A$3:A8)+1,"")</f>
        <v>2</v>
      </c>
      <c r="B9">
        <f>IF(AND(ABS(U9)&gt;Input!$B$3,ABS(1-V9)&gt;Input!$B$4),MAX($B$3:B8)+1,"")</f>
        <v>2</v>
      </c>
      <c r="C9">
        <f>IF(AND(ABS(W9)&gt;Input!$C$3,ABS(1-X9)&gt;Input!$C$4),MAX($C$3:C8)+1,"")</f>
        <v>2</v>
      </c>
      <c r="D9" t="str">
        <f>IF(AND(H9=H10,J9=J10),"",MAX($D$3:D8)+1)</f>
        <v/>
      </c>
      <c r="E9" s="7" t="s">
        <v>60</v>
      </c>
      <c r="F9" s="7"/>
      <c r="G9" s="7"/>
      <c r="H9" s="7"/>
      <c r="I9" s="7"/>
      <c r="J9" s="7"/>
      <c r="K9" s="7" t="s">
        <v>56</v>
      </c>
      <c r="L9" s="7" t="s">
        <v>63</v>
      </c>
      <c r="M9" s="8">
        <v>75000</v>
      </c>
      <c r="N9" s="8">
        <v>78400</v>
      </c>
      <c r="O9" s="8"/>
      <c r="P9" s="8">
        <v>38825.040000000001</v>
      </c>
      <c r="Q9" s="8">
        <v>118857.27</v>
      </c>
      <c r="R9" s="8">
        <v>75000</v>
      </c>
      <c r="S9" s="4">
        <f t="shared" si="7"/>
        <v>-43857.270000000004</v>
      </c>
      <c r="T9" s="6">
        <f t="shared" si="8"/>
        <v>1.5848</v>
      </c>
      <c r="U9" s="4">
        <f t="shared" si="9"/>
        <v>-40457.270000000004</v>
      </c>
      <c r="V9" s="6">
        <f t="shared" si="10"/>
        <v>1.516</v>
      </c>
      <c r="W9" s="4">
        <f t="shared" si="11"/>
        <v>-43857.270000000004</v>
      </c>
      <c r="X9" s="6">
        <f t="shared" si="12"/>
        <v>1.5848</v>
      </c>
    </row>
    <row r="10" spans="1:29" x14ac:dyDescent="0.2">
      <c r="A10">
        <f>IF(AND(ABS(S10)&gt;Input!$A$3,ABS(1-T10)&gt;Input!$A$4),MAX($A$3:A9)+1,"")</f>
        <v>3</v>
      </c>
      <c r="B10">
        <f>IF(AND(ABS(U10)&gt;Input!$B$3,ABS(1-V10)&gt;Input!$B$4),MAX($B$3:B9)+1,"")</f>
        <v>3</v>
      </c>
      <c r="C10">
        <f>IF(AND(ABS(W10)&gt;Input!$C$3,ABS(1-X10)&gt;Input!$C$4),MAX($C$3:C9)+1,"")</f>
        <v>3</v>
      </c>
      <c r="D10" t="str">
        <f>IF(AND(H10=H11,J10=J11),"",MAX($D$3:D9)+1)</f>
        <v/>
      </c>
      <c r="E10" s="7" t="s">
        <v>60</v>
      </c>
      <c r="F10" s="7"/>
      <c r="G10" s="7"/>
      <c r="H10" s="7"/>
      <c r="I10" s="7"/>
      <c r="J10" s="7"/>
      <c r="K10" s="7" t="s">
        <v>64</v>
      </c>
      <c r="L10" s="7" t="s">
        <v>65</v>
      </c>
      <c r="M10" s="8">
        <v>845996</v>
      </c>
      <c r="N10" s="8">
        <v>1155383</v>
      </c>
      <c r="O10" s="8"/>
      <c r="P10" s="8">
        <v>0</v>
      </c>
      <c r="Q10" s="8">
        <v>1003165.62</v>
      </c>
      <c r="R10" s="8">
        <v>980296</v>
      </c>
      <c r="S10" s="4">
        <f t="shared" si="7"/>
        <v>-157169.62</v>
      </c>
      <c r="T10" s="6">
        <f t="shared" si="8"/>
        <v>1.1858</v>
      </c>
      <c r="U10" s="4">
        <f t="shared" si="9"/>
        <v>152217.38</v>
      </c>
      <c r="V10" s="6">
        <f t="shared" si="10"/>
        <v>0.86829999999999996</v>
      </c>
      <c r="W10" s="4">
        <f t="shared" si="11"/>
        <v>-22869.619999999995</v>
      </c>
      <c r="X10" s="6">
        <f t="shared" si="12"/>
        <v>1.0233000000000001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IF(AND(H11=H12,J11=J12),"",MAX($D$3:D10)+1)</f>
        <v/>
      </c>
      <c r="E11" s="7" t="s">
        <v>60</v>
      </c>
      <c r="F11" s="7"/>
      <c r="G11" s="7"/>
      <c r="H11" s="7"/>
      <c r="I11" s="7"/>
      <c r="J11" s="7"/>
      <c r="K11" s="7" t="s">
        <v>57</v>
      </c>
      <c r="L11" s="7" t="s">
        <v>45</v>
      </c>
      <c r="M11" s="8">
        <v>0</v>
      </c>
      <c r="N11" s="8">
        <v>0</v>
      </c>
      <c r="O11" s="8"/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60</v>
      </c>
      <c r="F12" s="7"/>
      <c r="G12" s="7"/>
      <c r="H12" s="7"/>
      <c r="I12" s="7"/>
      <c r="J12" s="7"/>
      <c r="K12" s="7" t="s">
        <v>58</v>
      </c>
      <c r="L12" s="7" t="s">
        <v>66</v>
      </c>
      <c r="M12" s="8">
        <v>0</v>
      </c>
      <c r="N12" s="8">
        <v>0</v>
      </c>
      <c r="O12" s="8"/>
      <c r="P12" s="8">
        <v>0</v>
      </c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>
        <f>IF(AND(ABS(S13)&gt;Input!$A$3,ABS(1-T13)&gt;Input!$A$4),MAX($A$3:A12)+1,"")</f>
        <v>4</v>
      </c>
      <c r="B13" t="str">
        <f>IF(AND(ABS(U13)&gt;Input!$B$3,ABS(1-V13)&gt;Input!$B$4),MAX($B$3:B12)+1,"")</f>
        <v/>
      </c>
      <c r="C13">
        <f>IF(AND(ABS(W13)&gt;Input!$C$3,ABS(1-X13)&gt;Input!$C$4),MAX($C$3:C12)+1,"")</f>
        <v>4</v>
      </c>
      <c r="D13" t="str">
        <f>IF(AND(H13=H14,J13=J14),"",MAX($D$3:D12)+1)</f>
        <v/>
      </c>
      <c r="E13" s="7" t="s">
        <v>60</v>
      </c>
      <c r="F13" s="7"/>
      <c r="G13" s="7"/>
      <c r="H13" s="7"/>
      <c r="I13" s="7"/>
      <c r="J13" s="7"/>
      <c r="K13" s="7" t="s">
        <v>59</v>
      </c>
      <c r="L13" s="7" t="s">
        <v>46</v>
      </c>
      <c r="M13" s="8">
        <v>0</v>
      </c>
      <c r="N13" s="8">
        <v>929052</v>
      </c>
      <c r="O13" s="8"/>
      <c r="P13" s="8">
        <v>554980.74</v>
      </c>
      <c r="Q13" s="8">
        <v>929052</v>
      </c>
      <c r="R13" s="8">
        <v>0</v>
      </c>
      <c r="S13" s="4">
        <f t="shared" si="7"/>
        <v>-929052</v>
      </c>
      <c r="T13" s="6">
        <f t="shared" si="8"/>
        <v>0</v>
      </c>
      <c r="U13" s="4">
        <f t="shared" si="9"/>
        <v>0</v>
      </c>
      <c r="V13" s="6">
        <f t="shared" si="10"/>
        <v>1</v>
      </c>
      <c r="W13" s="4">
        <f t="shared" si="11"/>
        <v>-929052</v>
      </c>
      <c r="X13" s="6">
        <f t="shared" si="12"/>
        <v>0</v>
      </c>
    </row>
    <row r="14" spans="1:29" x14ac:dyDescent="0.2">
      <c r="A14">
        <f>IF(AND(ABS(S14)&gt;Input!$A$3,ABS(1-T14)&gt;Input!$A$4),MAX($A$3:A13)+1,"")</f>
        <v>5</v>
      </c>
      <c r="B14">
        <f>IF(AND(ABS(U14)&gt;Input!$B$3,ABS(1-V14)&gt;Input!$B$4),MAX($B$3:B13)+1,"")</f>
        <v>4</v>
      </c>
      <c r="C14">
        <f>IF(AND(ABS(W14)&gt;Input!$C$3,ABS(1-X14)&gt;Input!$C$4),MAX($C$3:C13)+1,"")</f>
        <v>5</v>
      </c>
      <c r="D14" t="str">
        <f>IF(AND(H14=H15,J14=J15),"",MAX($D$3:D13)+1)</f>
        <v/>
      </c>
      <c r="E14" s="7" t="s">
        <v>60</v>
      </c>
      <c r="F14" s="7"/>
      <c r="G14" s="7"/>
      <c r="H14" s="7"/>
      <c r="I14" s="7"/>
      <c r="J14" s="7"/>
      <c r="K14" s="7" t="s">
        <v>47</v>
      </c>
      <c r="L14" s="7" t="s">
        <v>67</v>
      </c>
      <c r="M14" s="8">
        <f>SUM(M4:M13)</f>
        <v>946046</v>
      </c>
      <c r="N14" s="8">
        <f t="shared" ref="N14:R14" si="13">SUM(N4:N13)</f>
        <v>2371785</v>
      </c>
      <c r="O14" s="8">
        <f t="shared" si="13"/>
        <v>0</v>
      </c>
      <c r="P14" s="8">
        <f t="shared" si="13"/>
        <v>648941.16999999993</v>
      </c>
      <c r="Q14" s="8">
        <f t="shared" si="13"/>
        <v>2305230.83</v>
      </c>
      <c r="R14" s="8">
        <f t="shared" si="13"/>
        <v>1080346</v>
      </c>
      <c r="S14" s="4">
        <f t="shared" si="7"/>
        <v>-1359184.83</v>
      </c>
      <c r="T14" s="6">
        <f t="shared" si="8"/>
        <v>2.4367000000000001</v>
      </c>
      <c r="U14" s="4">
        <f t="shared" si="9"/>
        <v>66554.169999999925</v>
      </c>
      <c r="V14" s="6">
        <f t="shared" si="10"/>
        <v>0.97189999999999999</v>
      </c>
      <c r="W14" s="4">
        <f t="shared" si="11"/>
        <v>-1224884.83</v>
      </c>
      <c r="X14" s="6">
        <f t="shared" si="12"/>
        <v>2.1337999999999999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/>
      <c r="F15" s="7"/>
      <c r="G15" s="7"/>
      <c r="H15" s="7"/>
      <c r="I15" s="7"/>
      <c r="J15" s="7"/>
      <c r="K15" s="7"/>
      <c r="L15" s="7"/>
      <c r="M15" s="8"/>
      <c r="N15" s="8"/>
      <c r="O15" s="8"/>
      <c r="P15" s="8"/>
      <c r="Q15" s="8"/>
      <c r="R15" s="8"/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IF(AND(H16=H17,J16=J17),"",MAX($D$3:D15)+1)</f>
        <v/>
      </c>
      <c r="E16" s="7"/>
      <c r="F16" s="7"/>
      <c r="G16" s="7"/>
      <c r="H16" s="7"/>
      <c r="I16" s="7"/>
      <c r="J16" s="7"/>
      <c r="K16" s="7"/>
      <c r="L16" s="7"/>
      <c r="M16" s="8"/>
      <c r="N16" s="8"/>
      <c r="O16" s="8"/>
      <c r="P16" s="8"/>
      <c r="Q16" s="8"/>
      <c r="R16" s="8"/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/>
      <c r="F17" s="7"/>
      <c r="G17" s="7"/>
      <c r="H17" s="7"/>
      <c r="I17" s="7"/>
      <c r="J17" s="7"/>
      <c r="K17" s="7"/>
      <c r="L17" s="7"/>
      <c r="M17" s="8"/>
      <c r="N17" s="8"/>
      <c r="O17" s="8"/>
      <c r="P17" s="8"/>
      <c r="Q17" s="8"/>
      <c r="R17" s="8"/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/>
      <c r="F18" s="7"/>
      <c r="G18" s="7"/>
      <c r="H18" s="7"/>
      <c r="I18" s="7"/>
      <c r="J18" s="7"/>
      <c r="K18" s="7"/>
      <c r="L18" s="7"/>
      <c r="M18" s="8"/>
      <c r="N18" s="8"/>
      <c r="O18" s="8"/>
      <c r="P18" s="8"/>
      <c r="Q18" s="8"/>
      <c r="R18" s="8"/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/>
      <c r="F19" s="7"/>
      <c r="G19" s="7"/>
      <c r="H19" s="7"/>
      <c r="I19" s="7"/>
      <c r="J19" s="7"/>
      <c r="K19" s="7"/>
      <c r="L19" s="7"/>
      <c r="M19" s="8"/>
      <c r="N19" s="8"/>
      <c r="O19" s="8"/>
      <c r="P19" s="8"/>
      <c r="Q19" s="8"/>
      <c r="R19" s="8"/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/>
      <c r="F21" s="7"/>
      <c r="G21" s="7"/>
      <c r="H21" s="7"/>
      <c r="I21" s="7"/>
      <c r="J21" s="7"/>
      <c r="K21" s="7"/>
      <c r="L21" s="7"/>
      <c r="M21" s="8"/>
      <c r="N21" s="8"/>
      <c r="O21" s="8"/>
      <c r="P21" s="8"/>
      <c r="Q21" s="8"/>
      <c r="R21" s="8"/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/>
      <c r="F22" s="7"/>
      <c r="G22" s="7"/>
      <c r="H22" s="7"/>
      <c r="I22" s="7"/>
      <c r="J22" s="7"/>
      <c r="K22" s="7"/>
      <c r="L22" s="7"/>
      <c r="M22" s="8"/>
      <c r="N22" s="8"/>
      <c r="O22" s="8"/>
      <c r="P22" s="8"/>
      <c r="Q22" s="8"/>
      <c r="R22" s="8"/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/>
      <c r="F23" s="7"/>
      <c r="G23" s="7"/>
      <c r="H23" s="7"/>
      <c r="I23" s="7"/>
      <c r="J23" s="7"/>
      <c r="K23" s="7"/>
      <c r="L23" s="7"/>
      <c r="M23" s="8"/>
      <c r="N23" s="8"/>
      <c r="O23" s="8"/>
      <c r="P23" s="8"/>
      <c r="Q23" s="8"/>
      <c r="R23" s="8"/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/>
      <c r="F25" s="7"/>
      <c r="G25" s="7"/>
      <c r="H25" s="7"/>
      <c r="I25" s="7"/>
      <c r="J25" s="7"/>
      <c r="K25" s="7"/>
      <c r="L25" s="7"/>
      <c r="M25" s="8"/>
      <c r="N25" s="8"/>
      <c r="O25" s="8"/>
      <c r="P25" s="8"/>
      <c r="Q25" s="8"/>
      <c r="R25" s="8"/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/>
      <c r="F26" s="7"/>
      <c r="G26" s="7"/>
      <c r="H26" s="7"/>
      <c r="I26" s="7"/>
      <c r="J26" s="7"/>
      <c r="K26" s="7"/>
      <c r="L26" s="7"/>
      <c r="M26" s="8"/>
      <c r="N26" s="8"/>
      <c r="O26" s="8"/>
      <c r="P26" s="8"/>
      <c r="Q26" s="8"/>
      <c r="R26" s="8"/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/>
      <c r="F27" s="7"/>
      <c r="G27" s="7"/>
      <c r="H27" s="7"/>
      <c r="I27" s="7"/>
      <c r="J27" s="7"/>
      <c r="K27" s="7"/>
      <c r="L27" s="7"/>
      <c r="M27" s="8"/>
      <c r="N27" s="8"/>
      <c r="O27" s="8"/>
      <c r="P27" s="8"/>
      <c r="Q27" s="8"/>
      <c r="R27" s="8"/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/>
      <c r="F28" s="7"/>
      <c r="G28" s="7"/>
      <c r="H28" s="7"/>
      <c r="I28" s="7"/>
      <c r="J28" s="7"/>
      <c r="K28" s="7"/>
      <c r="L28" s="7"/>
      <c r="M28" s="8"/>
      <c r="N28" s="8"/>
      <c r="O28" s="8"/>
      <c r="P28" s="8"/>
      <c r="Q28" s="8"/>
      <c r="R28" s="8"/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/>
      <c r="F917" s="7"/>
      <c r="G917" s="7"/>
      <c r="H917" s="7"/>
      <c r="I917" s="7"/>
      <c r="J917" s="7"/>
      <c r="K917" s="7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/>
      <c r="F1076" s="7"/>
      <c r="G1076" s="7"/>
      <c r="H1076" s="7"/>
      <c r="I1076" s="7"/>
      <c r="J1076" s="7"/>
      <c r="K1076" s="7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/>
      <c r="F1111" s="7"/>
      <c r="G1111" s="7"/>
      <c r="H1111" s="7"/>
      <c r="I1111" s="7"/>
      <c r="J1111" s="7"/>
      <c r="K1111" s="7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/>
      <c r="F1471" s="7"/>
      <c r="G1471" s="7"/>
      <c r="H1471" s="7"/>
      <c r="I1471" s="7"/>
      <c r="J1471" s="7"/>
      <c r="K1471" s="7"/>
      <c r="L1471" s="7"/>
      <c r="M1471" s="8"/>
      <c r="N1471" s="8"/>
      <c r="O1471" s="8"/>
      <c r="P1471" s="8"/>
      <c r="Q1471" s="8"/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sheetProtection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2022-06-01T18:33:58Z</dcterms:modified>
</cp:coreProperties>
</file>